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piass\AppData\Local\Microsoft\Windows\INetCache\Content.Outlook\0S0OJU0E\"/>
    </mc:Choice>
  </mc:AlternateContent>
  <xr:revisionPtr revIDLastSave="0" documentId="13_ncr:1_{3891ADEF-D388-4855-BF61-FFC0806C430A}" xr6:coauthVersionLast="47" xr6:coauthVersionMax="47" xr10:uidLastSave="{00000000-0000-0000-0000-000000000000}"/>
  <bookViews>
    <workbookView xWindow="-120" yWindow="-120" windowWidth="29040" windowHeight="15840" xr2:uid="{870E0367-1C67-484F-843C-C7D79612BC0B}"/>
  </bookViews>
  <sheets>
    <sheet name="GEH Norte MS" sheetId="1" r:id="rId1"/>
  </sheets>
  <definedNames>
    <definedName name="_xlnm._FilterDatabase" localSheetId="0" hidden="1">'GEH Norte MS'!$A$2:$AA$54</definedName>
    <definedName name="_xlnm._FilterDatabase" hidden="1">#REF!</definedName>
    <definedName name="ADataview" comment="Área do dataview colado">OFFSET(#REF!,0,0,COUNTA(#REF!)-ROWS(#REF!),COUNTA(#REF!))</definedName>
    <definedName name="CCCCCCCCCCCCCCCCCCCCC" localSheetId="0" hidden="1">#REF!</definedName>
    <definedName name="CCCCCCCCCCCCCCCCCCCCC" hidden="1">#REF!</definedName>
    <definedName name="DDDDDDDDDDDDDDD" localSheetId="0" hidden="1">#REF!</definedName>
    <definedName name="DDDDDDDDDDDDDDD" hidden="1">#REF!</definedName>
    <definedName name="fffff" localSheetId="0" hidden="1">#REF!</definedName>
    <definedName name="fffff" hidden="1">#REF!</definedName>
    <definedName name="g" localSheetId="0" hidden="1">#REF!</definedName>
    <definedName name="g" hidden="1">#REF!</definedName>
    <definedName name="JJJJJJJJJJJJ" localSheetId="0" hidden="1">#REF!</definedName>
    <definedName name="JJJJJJJJJJJJ" hidden="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Q54" i="1" s="1"/>
  <c r="L53" i="1"/>
  <c r="L52" i="1"/>
  <c r="L51" i="1"/>
  <c r="Q51" i="1" s="1"/>
  <c r="L50" i="1"/>
  <c r="V50" i="1" s="1"/>
  <c r="AA50" i="1" s="1"/>
  <c r="L49" i="1"/>
  <c r="L48" i="1"/>
  <c r="L47" i="1"/>
  <c r="L46" i="1"/>
  <c r="L45" i="1"/>
  <c r="L44" i="1"/>
  <c r="V44" i="1" s="1"/>
  <c r="AA44" i="1" s="1"/>
  <c r="L43" i="1"/>
  <c r="L42" i="1"/>
  <c r="L41" i="1"/>
  <c r="L40" i="1"/>
  <c r="L39" i="1"/>
  <c r="L38" i="1"/>
  <c r="V38" i="1" s="1"/>
  <c r="AA38" i="1" s="1"/>
  <c r="L37" i="1"/>
  <c r="L36" i="1"/>
  <c r="L35" i="1"/>
  <c r="L34" i="1"/>
  <c r="L33" i="1"/>
  <c r="L32" i="1"/>
  <c r="V32" i="1" s="1"/>
  <c r="AA32" i="1" s="1"/>
  <c r="L31" i="1"/>
  <c r="L30" i="1"/>
  <c r="L29" i="1"/>
  <c r="V29" i="1" s="1"/>
  <c r="AA29" i="1" s="1"/>
  <c r="L28" i="1"/>
  <c r="L27" i="1"/>
  <c r="Q27" i="1" s="1"/>
  <c r="L26" i="1"/>
  <c r="V26" i="1" s="1"/>
  <c r="AA26" i="1" s="1"/>
  <c r="L25" i="1"/>
  <c r="L24" i="1"/>
  <c r="L23" i="1"/>
  <c r="L22" i="1"/>
  <c r="L21" i="1"/>
  <c r="Q21" i="1" s="1"/>
  <c r="L20" i="1"/>
  <c r="V20" i="1" s="1"/>
  <c r="AA20" i="1" s="1"/>
  <c r="L19" i="1"/>
  <c r="L18" i="1"/>
  <c r="Q18" i="1" s="1"/>
  <c r="L17" i="1"/>
  <c r="L16" i="1"/>
  <c r="L15" i="1"/>
  <c r="L14" i="1"/>
  <c r="V14" i="1" s="1"/>
  <c r="AA14" i="1" s="1"/>
  <c r="L13" i="1"/>
  <c r="L12" i="1"/>
  <c r="L11" i="1"/>
  <c r="L10" i="1"/>
  <c r="L9" i="1"/>
  <c r="L8" i="1"/>
  <c r="V8" i="1" s="1"/>
  <c r="AA8" i="1" s="1"/>
  <c r="L7" i="1"/>
  <c r="L6" i="1"/>
  <c r="L5" i="1"/>
  <c r="Q5" i="1" s="1"/>
  <c r="L4" i="1"/>
  <c r="L3" i="1"/>
  <c r="U54" i="1"/>
  <c r="Z54" i="1" s="1"/>
  <c r="T54" i="1"/>
  <c r="Y54" i="1" s="1"/>
  <c r="S54" i="1"/>
  <c r="X54" i="1" s="1"/>
  <c r="R54" i="1"/>
  <c r="W54" i="1" s="1"/>
  <c r="P54" i="1"/>
  <c r="O54" i="1"/>
  <c r="N54" i="1"/>
  <c r="M54" i="1"/>
  <c r="G54" i="1"/>
  <c r="V54" i="1" s="1"/>
  <c r="AA54" i="1" s="1"/>
  <c r="X53" i="1"/>
  <c r="W53" i="1"/>
  <c r="V53" i="1"/>
  <c r="AA53" i="1" s="1"/>
  <c r="U53" i="1"/>
  <c r="Z53" i="1" s="1"/>
  <c r="T53" i="1"/>
  <c r="Y53" i="1" s="1"/>
  <c r="S53" i="1"/>
  <c r="R53" i="1"/>
  <c r="P53" i="1"/>
  <c r="O53" i="1"/>
  <c r="N53" i="1"/>
  <c r="M53" i="1"/>
  <c r="G53" i="1"/>
  <c r="Q53" i="1" s="1"/>
  <c r="Z52" i="1"/>
  <c r="Y52" i="1"/>
  <c r="X52" i="1"/>
  <c r="W52" i="1"/>
  <c r="U52" i="1"/>
  <c r="T52" i="1"/>
  <c r="S52" i="1"/>
  <c r="R52" i="1"/>
  <c r="P52" i="1"/>
  <c r="O52" i="1"/>
  <c r="N52" i="1"/>
  <c r="M52" i="1"/>
  <c r="G52" i="1"/>
  <c r="V52" i="1" s="1"/>
  <c r="AA52" i="1" s="1"/>
  <c r="U51" i="1"/>
  <c r="Z51" i="1" s="1"/>
  <c r="T51" i="1"/>
  <c r="Y51" i="1" s="1"/>
  <c r="S51" i="1"/>
  <c r="X51" i="1" s="1"/>
  <c r="R51" i="1"/>
  <c r="W51" i="1" s="1"/>
  <c r="P51" i="1"/>
  <c r="O51" i="1"/>
  <c r="N51" i="1"/>
  <c r="M51" i="1"/>
  <c r="G51" i="1"/>
  <c r="V51" i="1" s="1"/>
  <c r="AA51" i="1" s="1"/>
  <c r="X50" i="1"/>
  <c r="W50" i="1"/>
  <c r="U50" i="1"/>
  <c r="Z50" i="1" s="1"/>
  <c r="T50" i="1"/>
  <c r="Y50" i="1" s="1"/>
  <c r="S50" i="1"/>
  <c r="R50" i="1"/>
  <c r="P50" i="1"/>
  <c r="O50" i="1"/>
  <c r="N50" i="1"/>
  <c r="M50" i="1"/>
  <c r="G50" i="1"/>
  <c r="Z49" i="1"/>
  <c r="Y49" i="1"/>
  <c r="X49" i="1"/>
  <c r="W49" i="1"/>
  <c r="U49" i="1"/>
  <c r="T49" i="1"/>
  <c r="S49" i="1"/>
  <c r="R49" i="1"/>
  <c r="P49" i="1"/>
  <c r="O49" i="1"/>
  <c r="N49" i="1"/>
  <c r="M49" i="1"/>
  <c r="G49" i="1"/>
  <c r="V49" i="1" s="1"/>
  <c r="AA49" i="1" s="1"/>
  <c r="U48" i="1"/>
  <c r="Z48" i="1" s="1"/>
  <c r="T48" i="1"/>
  <c r="Y48" i="1" s="1"/>
  <c r="S48" i="1"/>
  <c r="X48" i="1" s="1"/>
  <c r="R48" i="1"/>
  <c r="W48" i="1" s="1"/>
  <c r="Q48" i="1"/>
  <c r="P48" i="1"/>
  <c r="O48" i="1"/>
  <c r="N48" i="1"/>
  <c r="M48" i="1"/>
  <c r="G48" i="1"/>
  <c r="V48" i="1" s="1"/>
  <c r="AA48" i="1" s="1"/>
  <c r="X47" i="1"/>
  <c r="W47" i="1"/>
  <c r="V47" i="1"/>
  <c r="AA47" i="1" s="1"/>
  <c r="U47" i="1"/>
  <c r="Z47" i="1" s="1"/>
  <c r="T47" i="1"/>
  <c r="Y47" i="1" s="1"/>
  <c r="S47" i="1"/>
  <c r="R47" i="1"/>
  <c r="P47" i="1"/>
  <c r="O47" i="1"/>
  <c r="N47" i="1"/>
  <c r="M47" i="1"/>
  <c r="G47" i="1"/>
  <c r="Q47" i="1" s="1"/>
  <c r="Z46" i="1"/>
  <c r="Y46" i="1"/>
  <c r="X46" i="1"/>
  <c r="W46" i="1"/>
  <c r="U46" i="1"/>
  <c r="T46" i="1"/>
  <c r="S46" i="1"/>
  <c r="R46" i="1"/>
  <c r="P46" i="1"/>
  <c r="O46" i="1"/>
  <c r="N46" i="1"/>
  <c r="M46" i="1"/>
  <c r="G46" i="1"/>
  <c r="V46" i="1" s="1"/>
  <c r="AA46" i="1" s="1"/>
  <c r="U45" i="1"/>
  <c r="Z45" i="1" s="1"/>
  <c r="T45" i="1"/>
  <c r="Y45" i="1" s="1"/>
  <c r="S45" i="1"/>
  <c r="X45" i="1" s="1"/>
  <c r="R45" i="1"/>
  <c r="W45" i="1" s="1"/>
  <c r="Q45" i="1"/>
  <c r="P45" i="1"/>
  <c r="O45" i="1"/>
  <c r="N45" i="1"/>
  <c r="M45" i="1"/>
  <c r="G45" i="1"/>
  <c r="V45" i="1" s="1"/>
  <c r="AA45" i="1" s="1"/>
  <c r="X44" i="1"/>
  <c r="W44" i="1"/>
  <c r="U44" i="1"/>
  <c r="Z44" i="1" s="1"/>
  <c r="T44" i="1"/>
  <c r="Y44" i="1" s="1"/>
  <c r="S44" i="1"/>
  <c r="R44" i="1"/>
  <c r="P44" i="1"/>
  <c r="O44" i="1"/>
  <c r="N44" i="1"/>
  <c r="M44" i="1"/>
  <c r="G44" i="1"/>
  <c r="Q44" i="1" s="1"/>
  <c r="Z43" i="1"/>
  <c r="Y43" i="1"/>
  <c r="X43" i="1"/>
  <c r="W43" i="1"/>
  <c r="U43" i="1"/>
  <c r="T43" i="1"/>
  <c r="S43" i="1"/>
  <c r="R43" i="1"/>
  <c r="P43" i="1"/>
  <c r="O43" i="1"/>
  <c r="N43" i="1"/>
  <c r="M43" i="1"/>
  <c r="G43" i="1"/>
  <c r="V43" i="1" s="1"/>
  <c r="AA43" i="1" s="1"/>
  <c r="U42" i="1"/>
  <c r="Z42" i="1" s="1"/>
  <c r="T42" i="1"/>
  <c r="Y42" i="1" s="1"/>
  <c r="S42" i="1"/>
  <c r="X42" i="1" s="1"/>
  <c r="R42" i="1"/>
  <c r="W42" i="1" s="1"/>
  <c r="Q42" i="1"/>
  <c r="P42" i="1"/>
  <c r="O42" i="1"/>
  <c r="N42" i="1"/>
  <c r="M42" i="1"/>
  <c r="G42" i="1"/>
  <c r="V42" i="1" s="1"/>
  <c r="AA42" i="1" s="1"/>
  <c r="X41" i="1"/>
  <c r="W41" i="1"/>
  <c r="V41" i="1"/>
  <c r="AA41" i="1" s="1"/>
  <c r="U41" i="1"/>
  <c r="Z41" i="1" s="1"/>
  <c r="T41" i="1"/>
  <c r="Y41" i="1" s="1"/>
  <c r="S41" i="1"/>
  <c r="R41" i="1"/>
  <c r="P41" i="1"/>
  <c r="O41" i="1"/>
  <c r="N41" i="1"/>
  <c r="M41" i="1"/>
  <c r="G41" i="1"/>
  <c r="Q41" i="1" s="1"/>
  <c r="Z40" i="1"/>
  <c r="Y40" i="1"/>
  <c r="X40" i="1"/>
  <c r="W40" i="1"/>
  <c r="U40" i="1"/>
  <c r="T40" i="1"/>
  <c r="S40" i="1"/>
  <c r="R40" i="1"/>
  <c r="P40" i="1"/>
  <c r="O40" i="1"/>
  <c r="N40" i="1"/>
  <c r="M40" i="1"/>
  <c r="G40" i="1"/>
  <c r="V40" i="1" s="1"/>
  <c r="AA40" i="1" s="1"/>
  <c r="U39" i="1"/>
  <c r="Z39" i="1" s="1"/>
  <c r="T39" i="1"/>
  <c r="Y39" i="1" s="1"/>
  <c r="S39" i="1"/>
  <c r="X39" i="1" s="1"/>
  <c r="R39" i="1"/>
  <c r="W39" i="1" s="1"/>
  <c r="Q39" i="1"/>
  <c r="P39" i="1"/>
  <c r="O39" i="1"/>
  <c r="N39" i="1"/>
  <c r="M39" i="1"/>
  <c r="G39" i="1"/>
  <c r="X38" i="1"/>
  <c r="W38" i="1"/>
  <c r="U38" i="1"/>
  <c r="Z38" i="1" s="1"/>
  <c r="T38" i="1"/>
  <c r="Y38" i="1" s="1"/>
  <c r="S38" i="1"/>
  <c r="R38" i="1"/>
  <c r="P38" i="1"/>
  <c r="O38" i="1"/>
  <c r="N38" i="1"/>
  <c r="M38" i="1"/>
  <c r="G38" i="1"/>
  <c r="Z37" i="1"/>
  <c r="Y37" i="1"/>
  <c r="X37" i="1"/>
  <c r="W37" i="1"/>
  <c r="U37" i="1"/>
  <c r="T37" i="1"/>
  <c r="S37" i="1"/>
  <c r="R37" i="1"/>
  <c r="P37" i="1"/>
  <c r="O37" i="1"/>
  <c r="N37" i="1"/>
  <c r="M37" i="1"/>
  <c r="G37" i="1"/>
  <c r="V37" i="1" s="1"/>
  <c r="AA37" i="1" s="1"/>
  <c r="U36" i="1"/>
  <c r="Z36" i="1" s="1"/>
  <c r="T36" i="1"/>
  <c r="Y36" i="1" s="1"/>
  <c r="S36" i="1"/>
  <c r="X36" i="1" s="1"/>
  <c r="R36" i="1"/>
  <c r="W36" i="1" s="1"/>
  <c r="Q36" i="1"/>
  <c r="P36" i="1"/>
  <c r="O36" i="1"/>
  <c r="N36" i="1"/>
  <c r="M36" i="1"/>
  <c r="G36" i="1"/>
  <c r="V36" i="1" s="1"/>
  <c r="AA36" i="1" s="1"/>
  <c r="X35" i="1"/>
  <c r="W35" i="1"/>
  <c r="V35" i="1"/>
  <c r="AA35" i="1" s="1"/>
  <c r="U35" i="1"/>
  <c r="Z35" i="1" s="1"/>
  <c r="T35" i="1"/>
  <c r="Y35" i="1" s="1"/>
  <c r="S35" i="1"/>
  <c r="R35" i="1"/>
  <c r="P35" i="1"/>
  <c r="O35" i="1"/>
  <c r="N35" i="1"/>
  <c r="M35" i="1"/>
  <c r="G35" i="1"/>
  <c r="Q35" i="1" s="1"/>
  <c r="Z34" i="1"/>
  <c r="Y34" i="1"/>
  <c r="X34" i="1"/>
  <c r="W34" i="1"/>
  <c r="U34" i="1"/>
  <c r="T34" i="1"/>
  <c r="S34" i="1"/>
  <c r="R34" i="1"/>
  <c r="P34" i="1"/>
  <c r="O34" i="1"/>
  <c r="N34" i="1"/>
  <c r="M34" i="1"/>
  <c r="G34" i="1"/>
  <c r="V34" i="1" s="1"/>
  <c r="AA34" i="1" s="1"/>
  <c r="U33" i="1"/>
  <c r="Z33" i="1" s="1"/>
  <c r="T33" i="1"/>
  <c r="Y33" i="1" s="1"/>
  <c r="S33" i="1"/>
  <c r="X33" i="1" s="1"/>
  <c r="R33" i="1"/>
  <c r="W33" i="1" s="1"/>
  <c r="Q33" i="1"/>
  <c r="P33" i="1"/>
  <c r="O33" i="1"/>
  <c r="N33" i="1"/>
  <c r="M33" i="1"/>
  <c r="G33" i="1"/>
  <c r="X32" i="1"/>
  <c r="W32" i="1"/>
  <c r="U32" i="1"/>
  <c r="Z32" i="1" s="1"/>
  <c r="T32" i="1"/>
  <c r="Y32" i="1" s="1"/>
  <c r="S32" i="1"/>
  <c r="R32" i="1"/>
  <c r="P32" i="1"/>
  <c r="O32" i="1"/>
  <c r="N32" i="1"/>
  <c r="M32" i="1"/>
  <c r="G32" i="1"/>
  <c r="Z31" i="1"/>
  <c r="Y31" i="1"/>
  <c r="X31" i="1"/>
  <c r="W31" i="1"/>
  <c r="U31" i="1"/>
  <c r="T31" i="1"/>
  <c r="S31" i="1"/>
  <c r="R31" i="1"/>
  <c r="P31" i="1"/>
  <c r="O31" i="1"/>
  <c r="N31" i="1"/>
  <c r="M31" i="1"/>
  <c r="G31" i="1"/>
  <c r="V31" i="1" s="1"/>
  <c r="AA31" i="1" s="1"/>
  <c r="U30" i="1"/>
  <c r="Z30" i="1" s="1"/>
  <c r="T30" i="1"/>
  <c r="Y30" i="1" s="1"/>
  <c r="S30" i="1"/>
  <c r="X30" i="1" s="1"/>
  <c r="R30" i="1"/>
  <c r="W30" i="1" s="1"/>
  <c r="Q30" i="1"/>
  <c r="P30" i="1"/>
  <c r="O30" i="1"/>
  <c r="N30" i="1"/>
  <c r="M30" i="1"/>
  <c r="G30" i="1"/>
  <c r="V30" i="1" s="1"/>
  <c r="AA30" i="1" s="1"/>
  <c r="X29" i="1"/>
  <c r="W29" i="1"/>
  <c r="U29" i="1"/>
  <c r="Z29" i="1" s="1"/>
  <c r="T29" i="1"/>
  <c r="Y29" i="1" s="1"/>
  <c r="S29" i="1"/>
  <c r="R29" i="1"/>
  <c r="P29" i="1"/>
  <c r="O29" i="1"/>
  <c r="N29" i="1"/>
  <c r="M29" i="1"/>
  <c r="G29" i="1"/>
  <c r="Q29" i="1" s="1"/>
  <c r="Z28" i="1"/>
  <c r="Y28" i="1"/>
  <c r="X28" i="1"/>
  <c r="W28" i="1"/>
  <c r="U28" i="1"/>
  <c r="T28" i="1"/>
  <c r="S28" i="1"/>
  <c r="R28" i="1"/>
  <c r="P28" i="1"/>
  <c r="O28" i="1"/>
  <c r="N28" i="1"/>
  <c r="M28" i="1"/>
  <c r="G28" i="1"/>
  <c r="U27" i="1"/>
  <c r="Z27" i="1" s="1"/>
  <c r="T27" i="1"/>
  <c r="Y27" i="1" s="1"/>
  <c r="S27" i="1"/>
  <c r="X27" i="1" s="1"/>
  <c r="R27" i="1"/>
  <c r="W27" i="1" s="1"/>
  <c r="P27" i="1"/>
  <c r="O27" i="1"/>
  <c r="N27" i="1"/>
  <c r="M27" i="1"/>
  <c r="G27" i="1"/>
  <c r="X26" i="1"/>
  <c r="W26" i="1"/>
  <c r="U26" i="1"/>
  <c r="Z26" i="1" s="1"/>
  <c r="T26" i="1"/>
  <c r="Y26" i="1" s="1"/>
  <c r="S26" i="1"/>
  <c r="R26" i="1"/>
  <c r="P26" i="1"/>
  <c r="O26" i="1"/>
  <c r="N26" i="1"/>
  <c r="M26" i="1"/>
  <c r="G26" i="1"/>
  <c r="Q26" i="1" s="1"/>
  <c r="Z25" i="1"/>
  <c r="Y25" i="1"/>
  <c r="X25" i="1"/>
  <c r="W25" i="1"/>
  <c r="U25" i="1"/>
  <c r="T25" i="1"/>
  <c r="S25" i="1"/>
  <c r="R25" i="1"/>
  <c r="P25" i="1"/>
  <c r="O25" i="1"/>
  <c r="N25" i="1"/>
  <c r="M25" i="1"/>
  <c r="G25" i="1"/>
  <c r="V25" i="1" s="1"/>
  <c r="AA25" i="1" s="1"/>
  <c r="U24" i="1"/>
  <c r="Z24" i="1" s="1"/>
  <c r="T24" i="1"/>
  <c r="Y24" i="1" s="1"/>
  <c r="S24" i="1"/>
  <c r="X24" i="1" s="1"/>
  <c r="R24" i="1"/>
  <c r="W24" i="1" s="1"/>
  <c r="Q24" i="1"/>
  <c r="P24" i="1"/>
  <c r="O24" i="1"/>
  <c r="N24" i="1"/>
  <c r="M24" i="1"/>
  <c r="G24" i="1"/>
  <c r="V24" i="1" s="1"/>
  <c r="AA24" i="1" s="1"/>
  <c r="W23" i="1"/>
  <c r="V23" i="1"/>
  <c r="AA23" i="1" s="1"/>
  <c r="U23" i="1"/>
  <c r="Z23" i="1" s="1"/>
  <c r="T23" i="1"/>
  <c r="Y23" i="1" s="1"/>
  <c r="S23" i="1"/>
  <c r="X23" i="1" s="1"/>
  <c r="R23" i="1"/>
  <c r="P23" i="1"/>
  <c r="O23" i="1"/>
  <c r="N23" i="1"/>
  <c r="M23" i="1"/>
  <c r="G23" i="1"/>
  <c r="Q23" i="1" s="1"/>
  <c r="Z22" i="1"/>
  <c r="Y22" i="1"/>
  <c r="X22" i="1"/>
  <c r="W22" i="1"/>
  <c r="U22" i="1"/>
  <c r="T22" i="1"/>
  <c r="S22" i="1"/>
  <c r="R22" i="1"/>
  <c r="P22" i="1"/>
  <c r="O22" i="1"/>
  <c r="N22" i="1"/>
  <c r="M22" i="1"/>
  <c r="G22" i="1"/>
  <c r="V22" i="1" s="1"/>
  <c r="AA22" i="1" s="1"/>
  <c r="U21" i="1"/>
  <c r="Z21" i="1" s="1"/>
  <c r="T21" i="1"/>
  <c r="Y21" i="1" s="1"/>
  <c r="S21" i="1"/>
  <c r="X21" i="1" s="1"/>
  <c r="R21" i="1"/>
  <c r="W21" i="1" s="1"/>
  <c r="P21" i="1"/>
  <c r="O21" i="1"/>
  <c r="N21" i="1"/>
  <c r="M21" i="1"/>
  <c r="G21" i="1"/>
  <c r="V21" i="1" s="1"/>
  <c r="AA21" i="1" s="1"/>
  <c r="W20" i="1"/>
  <c r="U20" i="1"/>
  <c r="Z20" i="1" s="1"/>
  <c r="T20" i="1"/>
  <c r="Y20" i="1" s="1"/>
  <c r="S20" i="1"/>
  <c r="X20" i="1" s="1"/>
  <c r="R20" i="1"/>
  <c r="P20" i="1"/>
  <c r="O20" i="1"/>
  <c r="N20" i="1"/>
  <c r="M20" i="1"/>
  <c r="G20" i="1"/>
  <c r="Z19" i="1"/>
  <c r="Y19" i="1"/>
  <c r="X19" i="1"/>
  <c r="W19" i="1"/>
  <c r="U19" i="1"/>
  <c r="T19" i="1"/>
  <c r="S19" i="1"/>
  <c r="R19" i="1"/>
  <c r="P19" i="1"/>
  <c r="O19" i="1"/>
  <c r="N19" i="1"/>
  <c r="M19" i="1"/>
  <c r="G19" i="1"/>
  <c r="V19" i="1" s="1"/>
  <c r="AA19" i="1" s="1"/>
  <c r="U18" i="1"/>
  <c r="Z18" i="1" s="1"/>
  <c r="T18" i="1"/>
  <c r="Y18" i="1" s="1"/>
  <c r="S18" i="1"/>
  <c r="X18" i="1" s="1"/>
  <c r="R18" i="1"/>
  <c r="W18" i="1" s="1"/>
  <c r="P18" i="1"/>
  <c r="O18" i="1"/>
  <c r="N18" i="1"/>
  <c r="M18" i="1"/>
  <c r="G18" i="1"/>
  <c r="W17" i="1"/>
  <c r="V17" i="1"/>
  <c r="AA17" i="1" s="1"/>
  <c r="U17" i="1"/>
  <c r="Z17" i="1" s="1"/>
  <c r="T17" i="1"/>
  <c r="Y17" i="1" s="1"/>
  <c r="S17" i="1"/>
  <c r="X17" i="1" s="1"/>
  <c r="R17" i="1"/>
  <c r="P17" i="1"/>
  <c r="O17" i="1"/>
  <c r="N17" i="1"/>
  <c r="M17" i="1"/>
  <c r="G17" i="1"/>
  <c r="Q17" i="1" s="1"/>
  <c r="Z16" i="1"/>
  <c r="Y16" i="1"/>
  <c r="X16" i="1"/>
  <c r="W16" i="1"/>
  <c r="U16" i="1"/>
  <c r="T16" i="1"/>
  <c r="S16" i="1"/>
  <c r="R16" i="1"/>
  <c r="P16" i="1"/>
  <c r="O16" i="1"/>
  <c r="N16" i="1"/>
  <c r="M16" i="1"/>
  <c r="G16" i="1"/>
  <c r="U15" i="1"/>
  <c r="Z15" i="1" s="1"/>
  <c r="T15" i="1"/>
  <c r="Y15" i="1" s="1"/>
  <c r="S15" i="1"/>
  <c r="X15" i="1" s="1"/>
  <c r="R15" i="1"/>
  <c r="W15" i="1" s="1"/>
  <c r="Q15" i="1"/>
  <c r="P15" i="1"/>
  <c r="O15" i="1"/>
  <c r="N15" i="1"/>
  <c r="M15" i="1"/>
  <c r="G15" i="1"/>
  <c r="V15" i="1" s="1"/>
  <c r="AA15" i="1" s="1"/>
  <c r="W14" i="1"/>
  <c r="U14" i="1"/>
  <c r="Z14" i="1" s="1"/>
  <c r="T14" i="1"/>
  <c r="Y14" i="1" s="1"/>
  <c r="S14" i="1"/>
  <c r="X14" i="1" s="1"/>
  <c r="R14" i="1"/>
  <c r="P14" i="1"/>
  <c r="O14" i="1"/>
  <c r="N14" i="1"/>
  <c r="M14" i="1"/>
  <c r="G14" i="1"/>
  <c r="Z13" i="1"/>
  <c r="Y13" i="1"/>
  <c r="W13" i="1"/>
  <c r="U13" i="1"/>
  <c r="T13" i="1"/>
  <c r="S13" i="1"/>
  <c r="X13" i="1" s="1"/>
  <c r="R13" i="1"/>
  <c r="P13" i="1"/>
  <c r="O13" i="1"/>
  <c r="N13" i="1"/>
  <c r="M13" i="1"/>
  <c r="G13" i="1"/>
  <c r="U12" i="1"/>
  <c r="Z12" i="1" s="1"/>
  <c r="T12" i="1"/>
  <c r="Y12" i="1" s="1"/>
  <c r="S12" i="1"/>
  <c r="X12" i="1" s="1"/>
  <c r="R12" i="1"/>
  <c r="W12" i="1" s="1"/>
  <c r="Q12" i="1"/>
  <c r="P12" i="1"/>
  <c r="O12" i="1"/>
  <c r="N12" i="1"/>
  <c r="M12" i="1"/>
  <c r="G12" i="1"/>
  <c r="V12" i="1" s="1"/>
  <c r="AA12" i="1" s="1"/>
  <c r="W11" i="1"/>
  <c r="V11" i="1"/>
  <c r="AA11" i="1" s="1"/>
  <c r="U11" i="1"/>
  <c r="Z11" i="1" s="1"/>
  <c r="T11" i="1"/>
  <c r="Y11" i="1" s="1"/>
  <c r="S11" i="1"/>
  <c r="X11" i="1" s="1"/>
  <c r="R11" i="1"/>
  <c r="P11" i="1"/>
  <c r="O11" i="1"/>
  <c r="N11" i="1"/>
  <c r="M11" i="1"/>
  <c r="G11" i="1"/>
  <c r="Q11" i="1" s="1"/>
  <c r="Z10" i="1"/>
  <c r="Y10" i="1"/>
  <c r="W10" i="1"/>
  <c r="U10" i="1"/>
  <c r="T10" i="1"/>
  <c r="S10" i="1"/>
  <c r="X10" i="1" s="1"/>
  <c r="R10" i="1"/>
  <c r="P10" i="1"/>
  <c r="O10" i="1"/>
  <c r="N10" i="1"/>
  <c r="M10" i="1"/>
  <c r="G10" i="1"/>
  <c r="V10" i="1" s="1"/>
  <c r="AA10" i="1" s="1"/>
  <c r="U9" i="1"/>
  <c r="Z9" i="1" s="1"/>
  <c r="T9" i="1"/>
  <c r="Y9" i="1" s="1"/>
  <c r="S9" i="1"/>
  <c r="X9" i="1" s="1"/>
  <c r="R9" i="1"/>
  <c r="W9" i="1" s="1"/>
  <c r="Q9" i="1"/>
  <c r="P9" i="1"/>
  <c r="O9" i="1"/>
  <c r="N9" i="1"/>
  <c r="M9" i="1"/>
  <c r="G9" i="1"/>
  <c r="V9" i="1" s="1"/>
  <c r="AA9" i="1" s="1"/>
  <c r="W8" i="1"/>
  <c r="U8" i="1"/>
  <c r="Z8" i="1" s="1"/>
  <c r="T8" i="1"/>
  <c r="Y8" i="1" s="1"/>
  <c r="S8" i="1"/>
  <c r="X8" i="1" s="1"/>
  <c r="R8" i="1"/>
  <c r="P8" i="1"/>
  <c r="O8" i="1"/>
  <c r="N8" i="1"/>
  <c r="M8" i="1"/>
  <c r="G8" i="1"/>
  <c r="Z7" i="1"/>
  <c r="Y7" i="1"/>
  <c r="W7" i="1"/>
  <c r="U7" i="1"/>
  <c r="T7" i="1"/>
  <c r="S7" i="1"/>
  <c r="X7" i="1" s="1"/>
  <c r="R7" i="1"/>
  <c r="P7" i="1"/>
  <c r="O7" i="1"/>
  <c r="N7" i="1"/>
  <c r="M7" i="1"/>
  <c r="G7" i="1"/>
  <c r="V7" i="1" s="1"/>
  <c r="AA7" i="1" s="1"/>
  <c r="U6" i="1"/>
  <c r="Z6" i="1" s="1"/>
  <c r="T6" i="1"/>
  <c r="Y6" i="1" s="1"/>
  <c r="S6" i="1"/>
  <c r="X6" i="1" s="1"/>
  <c r="R6" i="1"/>
  <c r="W6" i="1" s="1"/>
  <c r="Q6" i="1"/>
  <c r="P6" i="1"/>
  <c r="O6" i="1"/>
  <c r="N6" i="1"/>
  <c r="M6" i="1"/>
  <c r="G6" i="1"/>
  <c r="V6" i="1" s="1"/>
  <c r="AA6" i="1" s="1"/>
  <c r="W5" i="1"/>
  <c r="V5" i="1"/>
  <c r="AA5" i="1" s="1"/>
  <c r="U5" i="1"/>
  <c r="Z5" i="1" s="1"/>
  <c r="T5" i="1"/>
  <c r="Y5" i="1" s="1"/>
  <c r="S5" i="1"/>
  <c r="X5" i="1" s="1"/>
  <c r="R5" i="1"/>
  <c r="P5" i="1"/>
  <c r="O5" i="1"/>
  <c r="N5" i="1"/>
  <c r="M5" i="1"/>
  <c r="G5" i="1"/>
  <c r="Z4" i="1"/>
  <c r="Y4" i="1"/>
  <c r="W4" i="1"/>
  <c r="U4" i="1"/>
  <c r="T4" i="1"/>
  <c r="S4" i="1"/>
  <c r="X4" i="1" s="1"/>
  <c r="R4" i="1"/>
  <c r="P4" i="1"/>
  <c r="O4" i="1"/>
  <c r="N4" i="1"/>
  <c r="M4" i="1"/>
  <c r="G4" i="1"/>
  <c r="V4" i="1" s="1"/>
  <c r="AA4" i="1" s="1"/>
  <c r="Y3" i="1"/>
  <c r="U3" i="1"/>
  <c r="Z3" i="1" s="1"/>
  <c r="T3" i="1"/>
  <c r="S3" i="1"/>
  <c r="X3" i="1" s="1"/>
  <c r="R3" i="1"/>
  <c r="W3" i="1" s="1"/>
  <c r="Q3" i="1"/>
  <c r="P3" i="1"/>
  <c r="O3" i="1"/>
  <c r="N3" i="1"/>
  <c r="M3" i="1"/>
  <c r="G3" i="1"/>
  <c r="V3" i="1" s="1"/>
  <c r="AA3" i="1" s="1"/>
  <c r="V27" i="1" l="1"/>
  <c r="AA27" i="1" s="1"/>
  <c r="V16" i="1"/>
  <c r="AA16" i="1" s="1"/>
  <c r="V18" i="1"/>
  <c r="AA18" i="1" s="1"/>
  <c r="V13" i="1"/>
  <c r="AA13" i="1" s="1"/>
  <c r="Q14" i="1"/>
  <c r="Q38" i="1"/>
  <c r="V39" i="1"/>
  <c r="AA39" i="1" s="1"/>
  <c r="V28" i="1"/>
  <c r="AA28" i="1" s="1"/>
  <c r="Q32" i="1"/>
  <c r="V33" i="1"/>
  <c r="AA33" i="1" s="1"/>
  <c r="Q8" i="1"/>
  <c r="Q20" i="1"/>
  <c r="Q50" i="1"/>
  <c r="Q4" i="1"/>
  <c r="Q7" i="1"/>
  <c r="Q10" i="1"/>
  <c r="Q13" i="1"/>
  <c r="Q16" i="1"/>
  <c r="Q19" i="1"/>
  <c r="Q22" i="1"/>
  <c r="Q25" i="1"/>
  <c r="Q28" i="1"/>
  <c r="Q31" i="1"/>
  <c r="Q34" i="1"/>
  <c r="Q37" i="1"/>
  <c r="Q40" i="1"/>
  <c r="Q43" i="1"/>
  <c r="Q46" i="1"/>
  <c r="Q49" i="1"/>
  <c r="Q52" i="1"/>
</calcChain>
</file>

<file path=xl/sharedStrings.xml><?xml version="1.0" encoding="utf-8"?>
<sst xmlns="http://schemas.openxmlformats.org/spreadsheetml/2006/main" count="83" uniqueCount="13">
  <si>
    <t>VDMA 2019</t>
  </si>
  <si>
    <t>Alocação</t>
  </si>
  <si>
    <t>Diferença (Atual / VMDA)</t>
  </si>
  <si>
    <t>GEH</t>
  </si>
  <si>
    <t>Contagem</t>
  </si>
  <si>
    <t>Sentido</t>
  </si>
  <si>
    <t>Passeio</t>
  </si>
  <si>
    <t>Cam. 2 e 3 eixos</t>
  </si>
  <si>
    <t>Cam. 4 a 6 eixos</t>
  </si>
  <si>
    <t>Cam. 7+ eixos</t>
  </si>
  <si>
    <t>Total</t>
  </si>
  <si>
    <t>Norte</t>
  </si>
  <si>
    <t>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</si>
</sst>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/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 style="thin">
        <color theme="0" tint="-0.14996795556505021"/>
      </bottom>
      <diagonal/>
    </border>
    <border>
      <left/>
      <right style="hair">
        <color indexed="64"/>
      </right>
      <top style="thin">
        <color theme="0"/>
      </top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 style="thin">
        <color theme="0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9" fontId="5" fillId="4" borderId="8" xfId="0" applyNumberFormat="1" applyFont="1" applyFill="1" applyBorder="1" applyAlignment="1">
      <alignment horizontal="center" vertical="center"/>
    </xf>
    <xf numFmtId="9" fontId="5" fillId="4" borderId="9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8" xfId="0" applyNumberFormat="1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3" fontId="5" fillId="4" borderId="17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indent="1"/>
    </xf>
    <xf numFmtId="0" fontId="6" fillId="5" borderId="0" xfId="0" applyFont="1" applyFill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center" vertical="center"/>
    </xf>
    <xf numFmtId="3" fontId="7" fillId="5" borderId="16" xfId="0" applyNumberFormat="1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9" fontId="5" fillId="5" borderId="16" xfId="0" applyNumberFormat="1" applyFont="1" applyFill="1" applyBorder="1" applyAlignment="1">
      <alignment horizontal="center" vertical="center"/>
    </xf>
    <xf numFmtId="9" fontId="5" fillId="5" borderId="18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3" fontId="6" fillId="5" borderId="19" xfId="0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/>
    </xf>
    <xf numFmtId="3" fontId="6" fillId="5" borderId="21" xfId="0" applyNumberFormat="1" applyFont="1" applyFill="1" applyBorder="1" applyAlignment="1">
      <alignment horizontal="center" vertical="center"/>
    </xf>
    <xf numFmtId="3" fontId="7" fillId="5" borderId="19" xfId="0" applyNumberFormat="1" applyFont="1" applyFill="1" applyBorder="1" applyAlignment="1">
      <alignment horizontal="center" vertical="center"/>
    </xf>
    <xf numFmtId="3" fontId="7" fillId="5" borderId="20" xfId="0" applyNumberFormat="1" applyFont="1" applyFill="1" applyBorder="1" applyAlignment="1">
      <alignment horizontal="center" vertical="center"/>
    </xf>
    <xf numFmtId="3" fontId="7" fillId="5" borderId="22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20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3" fontId="5" fillId="5" borderId="21" xfId="0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6FAB3227-B6C0-409E-91FD-DFF6B74DCD42}"/>
  </cellStyles>
  <dxfs count="20"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7129-1253-44E0-B72C-4401EEA1F423}">
  <sheetPr>
    <tabColor theme="3" tint="-0.249977111117893"/>
  </sheetPr>
  <dimension ref="A1:AX54"/>
  <sheetViews>
    <sheetView showGridLines="0" tabSelected="1" zoomScale="85" zoomScaleNormal="85" workbookViewId="0">
      <selection activeCell="H28" sqref="H28"/>
    </sheetView>
  </sheetViews>
  <sheetFormatPr defaultColWidth="9.140625" defaultRowHeight="15" customHeight="1" x14ac:dyDescent="0.25"/>
  <cols>
    <col min="1" max="1" width="10.85546875" bestFit="1" customWidth="1"/>
    <col min="2" max="2" width="8.7109375" bestFit="1" customWidth="1"/>
    <col min="3" max="27" width="9.42578125" customWidth="1"/>
    <col min="28" max="28" width="9.140625" customWidth="1"/>
    <col min="29" max="29" width="10.5703125" customWidth="1"/>
    <col min="30" max="34" width="8.7109375" customWidth="1"/>
    <col min="37" max="37" width="7.7109375" customWidth="1"/>
    <col min="43" max="43" width="9.5703125" customWidth="1"/>
    <col min="44" max="44" width="15" customWidth="1"/>
    <col min="48" max="48" width="11.28515625" customWidth="1"/>
    <col min="49" max="55" width="8.85546875" customWidth="1"/>
  </cols>
  <sheetData>
    <row r="1" spans="1:50" ht="15.75" x14ac:dyDescent="0.25">
      <c r="A1" s="1"/>
      <c r="B1" s="2"/>
      <c r="C1" s="63" t="s">
        <v>0</v>
      </c>
      <c r="D1" s="63"/>
      <c r="E1" s="63"/>
      <c r="F1" s="63"/>
      <c r="G1" s="63"/>
      <c r="H1" s="63" t="s">
        <v>1</v>
      </c>
      <c r="I1" s="63"/>
      <c r="J1" s="63"/>
      <c r="K1" s="63"/>
      <c r="L1" s="63"/>
      <c r="M1" s="63" t="s">
        <v>2</v>
      </c>
      <c r="N1" s="63"/>
      <c r="O1" s="63"/>
      <c r="P1" s="63"/>
      <c r="Q1" s="63"/>
      <c r="R1" s="64" t="s">
        <v>3</v>
      </c>
      <c r="S1" s="64"/>
      <c r="T1" s="64"/>
      <c r="U1" s="64"/>
      <c r="V1" s="64"/>
      <c r="W1" s="64"/>
      <c r="X1" s="64"/>
      <c r="Y1" s="64"/>
      <c r="Z1" s="64"/>
      <c r="AA1" s="65"/>
      <c r="AF1" s="3"/>
      <c r="AG1" s="4"/>
      <c r="AH1" s="5"/>
      <c r="AI1" s="5"/>
      <c r="AJ1" s="5"/>
      <c r="AK1" s="5"/>
      <c r="AL1" s="4"/>
      <c r="AM1" s="4"/>
      <c r="AN1" s="5"/>
      <c r="AO1" s="5"/>
      <c r="AP1" s="5"/>
      <c r="AS1" s="5"/>
      <c r="AV1" s="5"/>
      <c r="AW1" s="4"/>
      <c r="AX1" s="3"/>
    </row>
    <row r="2" spans="1:50" ht="39.75" customHeight="1" x14ac:dyDescent="0.25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6</v>
      </c>
      <c r="N2" s="6" t="s">
        <v>7</v>
      </c>
      <c r="O2" s="6" t="s">
        <v>8</v>
      </c>
      <c r="P2" s="6" t="s">
        <v>9</v>
      </c>
      <c r="Q2" s="6" t="s">
        <v>10</v>
      </c>
      <c r="R2" s="6" t="s">
        <v>6</v>
      </c>
      <c r="S2" s="6" t="s">
        <v>7</v>
      </c>
      <c r="T2" s="6" t="s">
        <v>8</v>
      </c>
      <c r="U2" s="6" t="s">
        <v>9</v>
      </c>
      <c r="V2" s="6" t="s">
        <v>10</v>
      </c>
      <c r="W2" s="6" t="s">
        <v>6</v>
      </c>
      <c r="X2" s="6" t="s">
        <v>7</v>
      </c>
      <c r="Y2" s="6" t="s">
        <v>8</v>
      </c>
      <c r="Z2" s="6" t="s">
        <v>9</v>
      </c>
      <c r="AA2" s="7" t="s">
        <v>10</v>
      </c>
      <c r="AE2" s="66"/>
      <c r="AF2" s="66"/>
    </row>
    <row r="3" spans="1:50" x14ac:dyDescent="0.25">
      <c r="A3" s="8">
        <v>21</v>
      </c>
      <c r="B3" s="9" t="s">
        <v>11</v>
      </c>
      <c r="C3" s="10">
        <v>134.04723570988844</v>
      </c>
      <c r="D3" s="11">
        <v>43.379725480134525</v>
      </c>
      <c r="E3" s="11">
        <v>92.693872335563512</v>
      </c>
      <c r="F3" s="11">
        <v>162.67948555531029</v>
      </c>
      <c r="G3" s="12">
        <f t="shared" ref="G3:G7" si="0">SUM(C3:F3)</f>
        <v>432.80031908089677</v>
      </c>
      <c r="H3" s="13">
        <v>196.20988199999999</v>
      </c>
      <c r="I3" s="14">
        <v>40.746376999999995</v>
      </c>
      <c r="J3" s="14">
        <v>97.857013999999992</v>
      </c>
      <c r="K3" s="14">
        <v>178.463922</v>
      </c>
      <c r="L3" s="15">
        <f>SUM(H3:K3)</f>
        <v>513.27719500000001</v>
      </c>
      <c r="M3" s="16">
        <f t="shared" ref="M3:M34" si="1">IFERROR((H3/C3)-1,0)</f>
        <v>0.46373687574316702</v>
      </c>
      <c r="N3" s="17">
        <f t="shared" ref="N3:N34" si="2">IFERROR((I3/D3)-1,0)</f>
        <v>-6.070459070425549E-2</v>
      </c>
      <c r="O3" s="17">
        <f t="shared" ref="O3:O34" si="3">IFERROR((J3/E3)-1,0)</f>
        <v>5.5701003036589647E-2</v>
      </c>
      <c r="P3" s="17">
        <f t="shared" ref="P3:P34" si="4">IFERROR((K3/F3)-1,0)</f>
        <v>9.7027823703825788E-2</v>
      </c>
      <c r="Q3" s="18">
        <f t="shared" ref="Q3:Q34" si="5">IFERROR((L3/G3)-1,0)</f>
        <v>0.18594458546150228</v>
      </c>
      <c r="R3" s="19">
        <f t="shared" ref="R3:R34" si="6">IFERROR(SQRT((2*(H3-C3)^2)/(H3+C3)),0)</f>
        <v>4.8374712725037154</v>
      </c>
      <c r="S3" s="20">
        <f t="shared" ref="S3:S34" si="7">IFERROR(SQRT((2*(I3-D3)^2)/(I3+D3)),0)</f>
        <v>0.40602983634250928</v>
      </c>
      <c r="T3" s="20">
        <f t="shared" ref="T3:T34" si="8">IFERROR(SQRT((2*(J3-E3)^2)/(J3+E3)),0)</f>
        <v>0.52896087763104715</v>
      </c>
      <c r="U3" s="20">
        <f t="shared" ref="U3:U34" si="9">IFERROR(SQRT((2*(K3-F3)^2)/(K3+F3)),0)</f>
        <v>1.2085805118556339</v>
      </c>
      <c r="V3" s="21">
        <f t="shared" ref="V3:V34" si="10">IFERROR(SQRT((2*(L3-G3)^2)/(L3+G3)),0)</f>
        <v>3.7001791061288993</v>
      </c>
      <c r="W3" s="22" t="str">
        <f t="shared" ref="W3:AA53" si="11">IF(R3&lt;5,"A",IF(R3&lt;10,"B",IF(R3&lt;12,"C","D")))</f>
        <v>A</v>
      </c>
      <c r="X3" s="23" t="str">
        <f t="shared" si="11"/>
        <v>A</v>
      </c>
      <c r="Y3" s="23" t="str">
        <f t="shared" si="11"/>
        <v>A</v>
      </c>
      <c r="Z3" s="23" t="str">
        <f t="shared" si="11"/>
        <v>A</v>
      </c>
      <c r="AA3" s="24" t="str">
        <f t="shared" si="11"/>
        <v>A</v>
      </c>
    </row>
    <row r="4" spans="1:50" ht="15" customHeight="1" x14ac:dyDescent="0.25">
      <c r="A4" s="8">
        <v>21</v>
      </c>
      <c r="B4" s="9" t="s">
        <v>12</v>
      </c>
      <c r="C4" s="25">
        <v>134.04723570988844</v>
      </c>
      <c r="D4" s="26">
        <v>43.379725480134525</v>
      </c>
      <c r="E4" s="26">
        <v>92.693872335563512</v>
      </c>
      <c r="F4" s="26">
        <v>162.67948555531029</v>
      </c>
      <c r="G4" s="27">
        <f t="shared" si="0"/>
        <v>432.80031908089677</v>
      </c>
      <c r="H4" s="28">
        <v>169.47227199999998</v>
      </c>
      <c r="I4" s="29">
        <v>40.694491999999997</v>
      </c>
      <c r="J4" s="29">
        <v>97.179317999999995</v>
      </c>
      <c r="K4" s="29">
        <v>175.70307500000001</v>
      </c>
      <c r="L4" s="30">
        <f t="shared" ref="L4:L54" si="12">SUM(H4:K4)</f>
        <v>483.04915699999998</v>
      </c>
      <c r="M4" s="31">
        <f t="shared" si="1"/>
        <v>0.26427278490680806</v>
      </c>
      <c r="N4" s="32">
        <f t="shared" si="2"/>
        <v>-6.1900656364554774E-2</v>
      </c>
      <c r="O4" s="32">
        <f t="shared" si="3"/>
        <v>4.8389883294535307E-2</v>
      </c>
      <c r="P4" s="32">
        <f t="shared" si="4"/>
        <v>8.0056741021975686E-2</v>
      </c>
      <c r="Q4" s="33">
        <f t="shared" si="5"/>
        <v>0.11610166560369595</v>
      </c>
      <c r="R4" s="34">
        <f t="shared" si="6"/>
        <v>2.8756233212824878</v>
      </c>
      <c r="S4" s="35">
        <f t="shared" si="7"/>
        <v>0.41415759911234307</v>
      </c>
      <c r="T4" s="35">
        <f t="shared" si="8"/>
        <v>0.46035066421390258</v>
      </c>
      <c r="U4" s="35">
        <f t="shared" si="9"/>
        <v>1.001248108600884</v>
      </c>
      <c r="V4" s="36">
        <f t="shared" si="10"/>
        <v>2.3481669419810491</v>
      </c>
      <c r="W4" s="22" t="str">
        <f t="shared" si="11"/>
        <v>A</v>
      </c>
      <c r="X4" s="23" t="str">
        <f t="shared" si="11"/>
        <v>A</v>
      </c>
      <c r="Y4" s="23" t="str">
        <f t="shared" si="11"/>
        <v>A</v>
      </c>
      <c r="Z4" s="23" t="str">
        <f t="shared" si="11"/>
        <v>A</v>
      </c>
      <c r="AA4" s="24" t="str">
        <f t="shared" si="11"/>
        <v>A</v>
      </c>
    </row>
    <row r="5" spans="1:50" ht="15" customHeight="1" x14ac:dyDescent="0.25">
      <c r="A5" s="37">
        <v>7</v>
      </c>
      <c r="B5" s="38" t="s">
        <v>11</v>
      </c>
      <c r="C5" s="39">
        <v>68.149504497040866</v>
      </c>
      <c r="D5" s="40">
        <v>8.7047044922919028</v>
      </c>
      <c r="E5" s="40">
        <v>0.55680808522542991</v>
      </c>
      <c r="F5" s="40">
        <v>0.56606081975571521</v>
      </c>
      <c r="G5" s="41">
        <f t="shared" si="0"/>
        <v>77.977077894313908</v>
      </c>
      <c r="H5" s="42">
        <v>17.672796999999999</v>
      </c>
      <c r="I5" s="43">
        <v>0</v>
      </c>
      <c r="J5" s="43">
        <v>6.3583820000000006</v>
      </c>
      <c r="K5" s="43">
        <v>38.896461000000002</v>
      </c>
      <c r="L5" s="44">
        <f t="shared" si="12"/>
        <v>62.927640000000004</v>
      </c>
      <c r="M5" s="45">
        <f t="shared" si="1"/>
        <v>-0.74067607489695875</v>
      </c>
      <c r="N5" s="46">
        <f t="shared" si="2"/>
        <v>-1</v>
      </c>
      <c r="O5" s="46">
        <f t="shared" si="3"/>
        <v>10.419342083414143</v>
      </c>
      <c r="P5" s="46">
        <f t="shared" si="4"/>
        <v>67.714278823936013</v>
      </c>
      <c r="Q5" s="47">
        <f t="shared" si="5"/>
        <v>-0.19299822846287129</v>
      </c>
      <c r="R5" s="48">
        <f t="shared" si="6"/>
        <v>7.7055907283205851</v>
      </c>
      <c r="S5" s="49">
        <f t="shared" si="7"/>
        <v>4.1724583862015692</v>
      </c>
      <c r="T5" s="49">
        <f t="shared" si="8"/>
        <v>3.1200299740855284</v>
      </c>
      <c r="U5" s="49">
        <f t="shared" si="9"/>
        <v>8.6291085800837113</v>
      </c>
      <c r="V5" s="50">
        <f t="shared" si="10"/>
        <v>1.7929678800766726</v>
      </c>
      <c r="W5" s="22" t="str">
        <f t="shared" si="11"/>
        <v>B</v>
      </c>
      <c r="X5" s="23" t="str">
        <f t="shared" si="11"/>
        <v>A</v>
      </c>
      <c r="Y5" s="23" t="str">
        <f t="shared" si="11"/>
        <v>A</v>
      </c>
      <c r="Z5" s="23" t="str">
        <f t="shared" si="11"/>
        <v>B</v>
      </c>
      <c r="AA5" s="24" t="str">
        <f t="shared" si="11"/>
        <v>A</v>
      </c>
    </row>
    <row r="6" spans="1:50" ht="15" customHeight="1" x14ac:dyDescent="0.25">
      <c r="A6" s="37">
        <v>7</v>
      </c>
      <c r="B6" s="38" t="s">
        <v>12</v>
      </c>
      <c r="C6" s="39">
        <v>68.149504497040866</v>
      </c>
      <c r="D6" s="40">
        <v>8.7047044922919028</v>
      </c>
      <c r="E6" s="40">
        <v>0.55680808522542991</v>
      </c>
      <c r="F6" s="40">
        <v>0.56606081975571521</v>
      </c>
      <c r="G6" s="41">
        <f t="shared" si="0"/>
        <v>77.977077894313908</v>
      </c>
      <c r="H6" s="42">
        <v>24.292183999999999</v>
      </c>
      <c r="I6" s="43">
        <v>0</v>
      </c>
      <c r="J6" s="43">
        <v>6.7560790000000006</v>
      </c>
      <c r="K6" s="43">
        <v>43.628523999999999</v>
      </c>
      <c r="L6" s="44">
        <f t="shared" si="12"/>
        <v>74.67678699999999</v>
      </c>
      <c r="M6" s="45">
        <f t="shared" si="1"/>
        <v>-0.6435456988384296</v>
      </c>
      <c r="N6" s="46">
        <f t="shared" si="2"/>
        <v>-1</v>
      </c>
      <c r="O6" s="46">
        <f t="shared" si="3"/>
        <v>11.133586381499342</v>
      </c>
      <c r="P6" s="46">
        <f t="shared" si="4"/>
        <v>76.073915871492375</v>
      </c>
      <c r="Q6" s="47">
        <f t="shared" si="5"/>
        <v>-4.2323859567897082E-2</v>
      </c>
      <c r="R6" s="48">
        <f t="shared" si="6"/>
        <v>6.4509423032874782</v>
      </c>
      <c r="S6" s="49">
        <f t="shared" si="7"/>
        <v>4.1724583862015692</v>
      </c>
      <c r="T6" s="49">
        <f t="shared" si="8"/>
        <v>3.2419863342441988</v>
      </c>
      <c r="U6" s="49">
        <f t="shared" si="9"/>
        <v>9.1607142535904931</v>
      </c>
      <c r="V6" s="50">
        <f t="shared" si="10"/>
        <v>0.37775769247574686</v>
      </c>
      <c r="W6" s="22" t="str">
        <f t="shared" si="11"/>
        <v>B</v>
      </c>
      <c r="X6" s="23" t="str">
        <f t="shared" si="11"/>
        <v>A</v>
      </c>
      <c r="Y6" s="23" t="str">
        <f t="shared" si="11"/>
        <v>A</v>
      </c>
      <c r="Z6" s="23" t="str">
        <f t="shared" si="11"/>
        <v>B</v>
      </c>
      <c r="AA6" s="24" t="str">
        <f t="shared" si="11"/>
        <v>A</v>
      </c>
    </row>
    <row r="7" spans="1:50" ht="15" customHeight="1" x14ac:dyDescent="0.25">
      <c r="A7" s="8">
        <v>19</v>
      </c>
      <c r="B7" s="9" t="s">
        <v>11</v>
      </c>
      <c r="C7" s="25">
        <v>169.35855665775642</v>
      </c>
      <c r="D7" s="26">
        <v>32.186122628120003</v>
      </c>
      <c r="E7" s="26">
        <v>29.235589164075343</v>
      </c>
      <c r="F7" s="26">
        <v>37.927597957228677</v>
      </c>
      <c r="G7" s="27">
        <f t="shared" si="0"/>
        <v>268.70786640718046</v>
      </c>
      <c r="H7" s="28">
        <v>175.08335399999999</v>
      </c>
      <c r="I7" s="29">
        <v>27.616382000000002</v>
      </c>
      <c r="J7" s="29">
        <v>30.216635000000004</v>
      </c>
      <c r="K7" s="29">
        <v>45.987856999999998</v>
      </c>
      <c r="L7" s="30">
        <f t="shared" si="12"/>
        <v>278.90422799999999</v>
      </c>
      <c r="M7" s="31">
        <f t="shared" si="1"/>
        <v>3.380282316536487E-2</v>
      </c>
      <c r="N7" s="32">
        <f t="shared" si="2"/>
        <v>-0.14197859993634532</v>
      </c>
      <c r="O7" s="32">
        <f t="shared" si="3"/>
        <v>3.3556561163137655E-2</v>
      </c>
      <c r="P7" s="32">
        <f t="shared" si="4"/>
        <v>0.21251699229307786</v>
      </c>
      <c r="Q7" s="33">
        <f t="shared" si="5"/>
        <v>3.7945899125144011E-2</v>
      </c>
      <c r="R7" s="34">
        <f t="shared" si="6"/>
        <v>0.43623159820572649</v>
      </c>
      <c r="S7" s="35">
        <f t="shared" si="7"/>
        <v>0.83569318779327206</v>
      </c>
      <c r="T7" s="35">
        <f t="shared" si="8"/>
        <v>0.17993690380750635</v>
      </c>
      <c r="U7" s="35">
        <f t="shared" si="9"/>
        <v>1.2443513422331236</v>
      </c>
      <c r="V7" s="36">
        <f t="shared" si="10"/>
        <v>0.61620286131878099</v>
      </c>
      <c r="W7" s="22" t="str">
        <f t="shared" si="11"/>
        <v>A</v>
      </c>
      <c r="X7" s="23" t="str">
        <f t="shared" si="11"/>
        <v>A</v>
      </c>
      <c r="Y7" s="23" t="str">
        <f t="shared" si="11"/>
        <v>A</v>
      </c>
      <c r="Z7" s="23" t="str">
        <f t="shared" si="11"/>
        <v>A</v>
      </c>
      <c r="AA7" s="24" t="str">
        <f t="shared" si="11"/>
        <v>A</v>
      </c>
    </row>
    <row r="8" spans="1:50" ht="15" customHeight="1" x14ac:dyDescent="0.25">
      <c r="A8" s="8">
        <v>19</v>
      </c>
      <c r="B8" s="9" t="s">
        <v>12</v>
      </c>
      <c r="C8" s="25">
        <v>169.35855665775642</v>
      </c>
      <c r="D8" s="26">
        <v>32.186122628120003</v>
      </c>
      <c r="E8" s="26">
        <v>29.235589164075343</v>
      </c>
      <c r="F8" s="26">
        <v>37.927597957228677</v>
      </c>
      <c r="G8" s="27">
        <f t="shared" ref="G8:G54" si="13">SUM(C8:F8)</f>
        <v>268.70786640718046</v>
      </c>
      <c r="H8" s="28">
        <v>188.170759</v>
      </c>
      <c r="I8" s="29">
        <v>27.348094</v>
      </c>
      <c r="J8" s="29">
        <v>30.274588999999999</v>
      </c>
      <c r="K8" s="29">
        <v>46.980290999999994</v>
      </c>
      <c r="L8" s="30">
        <f t="shared" si="12"/>
        <v>292.77373299999999</v>
      </c>
      <c r="M8" s="31">
        <f t="shared" si="1"/>
        <v>0.11107913714840945</v>
      </c>
      <c r="N8" s="32">
        <f t="shared" si="2"/>
        <v>-0.15031411779600845</v>
      </c>
      <c r="O8" s="32">
        <f t="shared" si="3"/>
        <v>3.5538871137284156E-2</v>
      </c>
      <c r="P8" s="32">
        <f t="shared" si="4"/>
        <v>0.23868353205441917</v>
      </c>
      <c r="Q8" s="33">
        <f t="shared" si="5"/>
        <v>8.9561451678351167E-2</v>
      </c>
      <c r="R8" s="34">
        <f t="shared" si="6"/>
        <v>1.4070152686870712</v>
      </c>
      <c r="S8" s="35">
        <f t="shared" si="7"/>
        <v>0.88674778029315515</v>
      </c>
      <c r="T8" s="35">
        <f t="shared" si="8"/>
        <v>0.19047362693769421</v>
      </c>
      <c r="U8" s="35">
        <f t="shared" si="9"/>
        <v>1.3893727311329207</v>
      </c>
      <c r="V8" s="36">
        <f t="shared" si="10"/>
        <v>1.4363118334770308</v>
      </c>
      <c r="W8" s="22" t="str">
        <f t="shared" si="11"/>
        <v>A</v>
      </c>
      <c r="X8" s="23" t="str">
        <f t="shared" si="11"/>
        <v>A</v>
      </c>
      <c r="Y8" s="23" t="str">
        <f t="shared" si="11"/>
        <v>A</v>
      </c>
      <c r="Z8" s="23" t="str">
        <f t="shared" si="11"/>
        <v>A</v>
      </c>
      <c r="AA8" s="24" t="str">
        <f t="shared" si="11"/>
        <v>A</v>
      </c>
    </row>
    <row r="9" spans="1:50" ht="15" customHeight="1" x14ac:dyDescent="0.25">
      <c r="A9" s="37">
        <v>6</v>
      </c>
      <c r="B9" s="38" t="s">
        <v>11</v>
      </c>
      <c r="C9" s="39">
        <v>4.484252115966946</v>
      </c>
      <c r="D9" s="40">
        <v>1.9459933617431089</v>
      </c>
      <c r="E9" s="40">
        <v>0</v>
      </c>
      <c r="F9" s="40">
        <v>0</v>
      </c>
      <c r="G9" s="41">
        <f t="shared" si="13"/>
        <v>6.4302454777100548</v>
      </c>
      <c r="H9" s="42">
        <v>0</v>
      </c>
      <c r="I9" s="43">
        <v>0</v>
      </c>
      <c r="J9" s="43">
        <v>0</v>
      </c>
      <c r="K9" s="43">
        <v>0</v>
      </c>
      <c r="L9" s="44">
        <f t="shared" si="12"/>
        <v>0</v>
      </c>
      <c r="M9" s="45">
        <f t="shared" si="1"/>
        <v>-1</v>
      </c>
      <c r="N9" s="46">
        <f t="shared" si="2"/>
        <v>-1</v>
      </c>
      <c r="O9" s="46">
        <f t="shared" si="3"/>
        <v>0</v>
      </c>
      <c r="P9" s="46">
        <f t="shared" si="4"/>
        <v>0</v>
      </c>
      <c r="Q9" s="47">
        <f t="shared" si="5"/>
        <v>-1</v>
      </c>
      <c r="R9" s="48">
        <f t="shared" si="6"/>
        <v>2.9947461047531045</v>
      </c>
      <c r="S9" s="49">
        <f t="shared" si="7"/>
        <v>1.972811882437405</v>
      </c>
      <c r="T9" s="49">
        <f t="shared" si="8"/>
        <v>0</v>
      </c>
      <c r="U9" s="49">
        <f t="shared" si="9"/>
        <v>0</v>
      </c>
      <c r="V9" s="50">
        <f t="shared" si="10"/>
        <v>3.5861526676119229</v>
      </c>
      <c r="W9" s="22" t="str">
        <f t="shared" si="11"/>
        <v>A</v>
      </c>
      <c r="X9" s="23" t="str">
        <f t="shared" si="11"/>
        <v>A</v>
      </c>
      <c r="Y9" s="23" t="str">
        <f t="shared" si="11"/>
        <v>A</v>
      </c>
      <c r="Z9" s="23" t="str">
        <f t="shared" si="11"/>
        <v>A</v>
      </c>
      <c r="AA9" s="24" t="str">
        <f t="shared" si="11"/>
        <v>A</v>
      </c>
    </row>
    <row r="10" spans="1:50" ht="15" customHeight="1" x14ac:dyDescent="0.25">
      <c r="A10" s="37">
        <v>6</v>
      </c>
      <c r="B10" s="38" t="s">
        <v>12</v>
      </c>
      <c r="C10" s="39">
        <v>4.484252115966946</v>
      </c>
      <c r="D10" s="40">
        <v>1.9459933617431089</v>
      </c>
      <c r="E10" s="40">
        <v>0</v>
      </c>
      <c r="F10" s="40">
        <v>0</v>
      </c>
      <c r="G10" s="41">
        <f t="shared" si="13"/>
        <v>6.4302454777100548</v>
      </c>
      <c r="H10" s="42">
        <v>0</v>
      </c>
      <c r="I10" s="43">
        <v>0</v>
      </c>
      <c r="J10" s="43">
        <v>0</v>
      </c>
      <c r="K10" s="43">
        <v>0</v>
      </c>
      <c r="L10" s="44">
        <f t="shared" si="12"/>
        <v>0</v>
      </c>
      <c r="M10" s="45">
        <f t="shared" si="1"/>
        <v>-1</v>
      </c>
      <c r="N10" s="46">
        <f t="shared" si="2"/>
        <v>-1</v>
      </c>
      <c r="O10" s="46">
        <f t="shared" si="3"/>
        <v>0</v>
      </c>
      <c r="P10" s="46">
        <f t="shared" si="4"/>
        <v>0</v>
      </c>
      <c r="Q10" s="47">
        <f t="shared" si="5"/>
        <v>-1</v>
      </c>
      <c r="R10" s="48">
        <f t="shared" si="6"/>
        <v>2.9947461047531045</v>
      </c>
      <c r="S10" s="49">
        <f t="shared" si="7"/>
        <v>1.972811882437405</v>
      </c>
      <c r="T10" s="49">
        <f t="shared" si="8"/>
        <v>0</v>
      </c>
      <c r="U10" s="49">
        <f t="shared" si="9"/>
        <v>0</v>
      </c>
      <c r="V10" s="50">
        <f t="shared" si="10"/>
        <v>3.5861526676119229</v>
      </c>
      <c r="W10" s="22" t="str">
        <f t="shared" si="11"/>
        <v>A</v>
      </c>
      <c r="X10" s="23" t="str">
        <f t="shared" si="11"/>
        <v>A</v>
      </c>
      <c r="Y10" s="23" t="str">
        <f t="shared" si="11"/>
        <v>A</v>
      </c>
      <c r="Z10" s="23" t="str">
        <f t="shared" si="11"/>
        <v>A</v>
      </c>
      <c r="AA10" s="24" t="str">
        <f t="shared" si="11"/>
        <v>A</v>
      </c>
    </row>
    <row r="11" spans="1:50" ht="15" customHeight="1" x14ac:dyDescent="0.25">
      <c r="A11" s="8">
        <v>8</v>
      </c>
      <c r="B11" s="9" t="s">
        <v>11</v>
      </c>
      <c r="C11" s="25">
        <v>138.01365980836476</v>
      </c>
      <c r="D11" s="26">
        <v>9.7212529255107505</v>
      </c>
      <c r="E11" s="26">
        <v>9.1469707096561539</v>
      </c>
      <c r="F11" s="26">
        <v>0</v>
      </c>
      <c r="G11" s="27">
        <f t="shared" si="13"/>
        <v>156.88188344353168</v>
      </c>
      <c r="H11" s="28">
        <v>31.885735</v>
      </c>
      <c r="I11" s="29">
        <v>2.423384</v>
      </c>
      <c r="J11" s="29">
        <v>0.42382900000000001</v>
      </c>
      <c r="K11" s="29">
        <v>0</v>
      </c>
      <c r="L11" s="30">
        <f t="shared" si="12"/>
        <v>34.732948</v>
      </c>
      <c r="M11" s="31">
        <f t="shared" si="1"/>
        <v>-0.76896681789125731</v>
      </c>
      <c r="N11" s="32">
        <f t="shared" si="2"/>
        <v>-0.7507127920064196</v>
      </c>
      <c r="O11" s="32">
        <f t="shared" si="3"/>
        <v>-0.95366455043388543</v>
      </c>
      <c r="P11" s="32">
        <f t="shared" si="4"/>
        <v>0</v>
      </c>
      <c r="Q11" s="33">
        <f t="shared" si="5"/>
        <v>-0.77860446829412377</v>
      </c>
      <c r="R11" s="34">
        <f t="shared" si="6"/>
        <v>11.514597304208918</v>
      </c>
      <c r="S11" s="35">
        <f t="shared" si="7"/>
        <v>2.961548087902238</v>
      </c>
      <c r="T11" s="35">
        <f t="shared" si="8"/>
        <v>3.9876204239433886</v>
      </c>
      <c r="U11" s="35">
        <f t="shared" si="9"/>
        <v>0</v>
      </c>
      <c r="V11" s="36">
        <f t="shared" si="10"/>
        <v>12.479297076209955</v>
      </c>
      <c r="W11" s="22" t="str">
        <f t="shared" si="11"/>
        <v>C</v>
      </c>
      <c r="X11" s="23" t="str">
        <f t="shared" si="11"/>
        <v>A</v>
      </c>
      <c r="Y11" s="23" t="str">
        <f t="shared" si="11"/>
        <v>A</v>
      </c>
      <c r="Z11" s="23" t="str">
        <f t="shared" si="11"/>
        <v>A</v>
      </c>
      <c r="AA11" s="24" t="str">
        <f t="shared" si="11"/>
        <v>D</v>
      </c>
    </row>
    <row r="12" spans="1:50" ht="15" customHeight="1" x14ac:dyDescent="0.25">
      <c r="A12" s="8">
        <v>8</v>
      </c>
      <c r="B12" s="9" t="s">
        <v>12</v>
      </c>
      <c r="C12" s="25">
        <v>138.01365980836476</v>
      </c>
      <c r="D12" s="26">
        <v>9.7212529255107505</v>
      </c>
      <c r="E12" s="26">
        <v>9.1469707096561539</v>
      </c>
      <c r="F12" s="26">
        <v>0</v>
      </c>
      <c r="G12" s="27">
        <f t="shared" si="13"/>
        <v>156.88188344353168</v>
      </c>
      <c r="H12" s="28">
        <v>30.757199</v>
      </c>
      <c r="I12" s="29">
        <v>3.628171</v>
      </c>
      <c r="J12" s="29">
        <v>0.42330299999999998</v>
      </c>
      <c r="K12" s="29">
        <v>0</v>
      </c>
      <c r="L12" s="30">
        <f t="shared" si="12"/>
        <v>34.808672999999999</v>
      </c>
      <c r="M12" s="31">
        <f t="shared" si="1"/>
        <v>-0.77714380560078544</v>
      </c>
      <c r="N12" s="32">
        <f t="shared" si="2"/>
        <v>-0.62677948739726086</v>
      </c>
      <c r="O12" s="32">
        <f t="shared" si="3"/>
        <v>-0.95372205581098746</v>
      </c>
      <c r="P12" s="32">
        <f t="shared" si="4"/>
        <v>0</v>
      </c>
      <c r="Q12" s="33">
        <f t="shared" si="5"/>
        <v>-0.77812178031041368</v>
      </c>
      <c r="R12" s="34">
        <f t="shared" si="6"/>
        <v>11.675882878464675</v>
      </c>
      <c r="S12" s="35">
        <f t="shared" si="7"/>
        <v>2.3584178487931498</v>
      </c>
      <c r="T12" s="35">
        <f t="shared" si="8"/>
        <v>3.9879704635764832</v>
      </c>
      <c r="U12" s="35">
        <f t="shared" si="9"/>
        <v>0</v>
      </c>
      <c r="V12" s="36">
        <f t="shared" si="10"/>
        <v>12.469097050146832</v>
      </c>
      <c r="W12" s="22" t="str">
        <f t="shared" si="11"/>
        <v>C</v>
      </c>
      <c r="X12" s="23" t="str">
        <f t="shared" si="11"/>
        <v>A</v>
      </c>
      <c r="Y12" s="23" t="str">
        <f t="shared" si="11"/>
        <v>A</v>
      </c>
      <c r="Z12" s="23" t="str">
        <f t="shared" si="11"/>
        <v>A</v>
      </c>
      <c r="AA12" s="24" t="str">
        <f t="shared" si="11"/>
        <v>D</v>
      </c>
    </row>
    <row r="13" spans="1:50" ht="15" customHeight="1" x14ac:dyDescent="0.25">
      <c r="A13" s="37">
        <v>4</v>
      </c>
      <c r="B13" s="38" t="s">
        <v>11</v>
      </c>
      <c r="C13" s="39">
        <v>1228.0474851324177</v>
      </c>
      <c r="D13" s="40">
        <v>229.91992973069196</v>
      </c>
      <c r="E13" s="40">
        <v>425.85677525788736</v>
      </c>
      <c r="F13" s="40">
        <v>375.83449902335667</v>
      </c>
      <c r="G13" s="41">
        <f t="shared" si="13"/>
        <v>2259.658689144354</v>
      </c>
      <c r="H13" s="42">
        <v>1087.007036</v>
      </c>
      <c r="I13" s="43">
        <v>209.31448999999998</v>
      </c>
      <c r="J13" s="43">
        <v>397.88710399999997</v>
      </c>
      <c r="K13" s="43">
        <v>405.44757799999996</v>
      </c>
      <c r="L13" s="44">
        <f t="shared" si="12"/>
        <v>2099.6562079999999</v>
      </c>
      <c r="M13" s="45">
        <f t="shared" si="1"/>
        <v>-0.11484934486650544</v>
      </c>
      <c r="N13" s="46">
        <f t="shared" si="2"/>
        <v>-8.9620067972478012E-2</v>
      </c>
      <c r="O13" s="46">
        <f t="shared" si="3"/>
        <v>-6.5678586987255816E-2</v>
      </c>
      <c r="P13" s="46">
        <f t="shared" si="4"/>
        <v>7.8792870408639581E-2</v>
      </c>
      <c r="Q13" s="47">
        <f t="shared" si="5"/>
        <v>-7.0808251667839661E-2</v>
      </c>
      <c r="R13" s="48">
        <f t="shared" si="6"/>
        <v>4.1455109668486747</v>
      </c>
      <c r="S13" s="49">
        <f t="shared" si="7"/>
        <v>1.390428631615944</v>
      </c>
      <c r="T13" s="49">
        <f t="shared" si="8"/>
        <v>1.37818100354076</v>
      </c>
      <c r="U13" s="49">
        <f t="shared" si="9"/>
        <v>1.4982856911131075</v>
      </c>
      <c r="V13" s="50">
        <f t="shared" si="10"/>
        <v>3.4271459059050939</v>
      </c>
      <c r="W13" s="22" t="str">
        <f t="shared" si="11"/>
        <v>A</v>
      </c>
      <c r="X13" s="23" t="str">
        <f t="shared" si="11"/>
        <v>A</v>
      </c>
      <c r="Y13" s="23" t="str">
        <f t="shared" si="11"/>
        <v>A</v>
      </c>
      <c r="Z13" s="23" t="str">
        <f t="shared" si="11"/>
        <v>A</v>
      </c>
      <c r="AA13" s="24" t="str">
        <f t="shared" si="11"/>
        <v>A</v>
      </c>
    </row>
    <row r="14" spans="1:50" ht="15" customHeight="1" x14ac:dyDescent="0.25">
      <c r="A14" s="37">
        <v>4</v>
      </c>
      <c r="B14" s="38" t="s">
        <v>12</v>
      </c>
      <c r="C14" s="39">
        <v>1228.0474851324177</v>
      </c>
      <c r="D14" s="40">
        <v>229.91992973069196</v>
      </c>
      <c r="E14" s="40">
        <v>425.85677525788736</v>
      </c>
      <c r="F14" s="40">
        <v>375.83449902335667</v>
      </c>
      <c r="G14" s="41">
        <f t="shared" si="13"/>
        <v>2259.658689144354</v>
      </c>
      <c r="H14" s="42">
        <v>1079.012491</v>
      </c>
      <c r="I14" s="43">
        <v>207.58177700000002</v>
      </c>
      <c r="J14" s="43">
        <v>390.80745200000001</v>
      </c>
      <c r="K14" s="43">
        <v>392.677482</v>
      </c>
      <c r="L14" s="44">
        <f t="shared" si="12"/>
        <v>2070.0792019999999</v>
      </c>
      <c r="M14" s="45">
        <f t="shared" si="1"/>
        <v>-0.12135930893286884</v>
      </c>
      <c r="N14" s="46">
        <f t="shared" si="2"/>
        <v>-9.7156226329996209E-2</v>
      </c>
      <c r="O14" s="46">
        <f t="shared" si="3"/>
        <v>-8.2303077687709503E-2</v>
      </c>
      <c r="P14" s="46">
        <f t="shared" si="4"/>
        <v>4.4814893311847293E-2</v>
      </c>
      <c r="Q14" s="47">
        <f t="shared" si="5"/>
        <v>-8.389739922011874E-2</v>
      </c>
      <c r="R14" s="48">
        <f t="shared" si="6"/>
        <v>4.3880726594753412</v>
      </c>
      <c r="S14" s="49">
        <f t="shared" si="7"/>
        <v>1.5103318398756442</v>
      </c>
      <c r="T14" s="49">
        <f t="shared" si="8"/>
        <v>1.7344942663123264</v>
      </c>
      <c r="U14" s="49">
        <f t="shared" si="9"/>
        <v>0.85922852463849897</v>
      </c>
      <c r="V14" s="50">
        <f t="shared" si="10"/>
        <v>4.0745114140440881</v>
      </c>
      <c r="W14" s="22" t="str">
        <f t="shared" si="11"/>
        <v>A</v>
      </c>
      <c r="X14" s="23" t="str">
        <f t="shared" si="11"/>
        <v>A</v>
      </c>
      <c r="Y14" s="23" t="str">
        <f t="shared" si="11"/>
        <v>A</v>
      </c>
      <c r="Z14" s="23" t="str">
        <f t="shared" si="11"/>
        <v>A</v>
      </c>
      <c r="AA14" s="24" t="str">
        <f t="shared" si="11"/>
        <v>A</v>
      </c>
    </row>
    <row r="15" spans="1:50" ht="15" customHeight="1" x14ac:dyDescent="0.25">
      <c r="A15" s="8">
        <v>5</v>
      </c>
      <c r="B15" s="9" t="s">
        <v>11</v>
      </c>
      <c r="C15" s="25">
        <v>435.70282116302531</v>
      </c>
      <c r="D15" s="26">
        <v>77.29940276159337</v>
      </c>
      <c r="E15" s="26">
        <v>92.136302310468153</v>
      </c>
      <c r="F15" s="26">
        <v>301.11675543521841</v>
      </c>
      <c r="G15" s="27">
        <f t="shared" si="13"/>
        <v>906.25528167030529</v>
      </c>
      <c r="H15" s="28">
        <v>406.24219700000003</v>
      </c>
      <c r="I15" s="29">
        <v>97.04301000000001</v>
      </c>
      <c r="J15" s="29">
        <v>104.264982</v>
      </c>
      <c r="K15" s="29">
        <v>261.33916899999997</v>
      </c>
      <c r="L15" s="30">
        <f t="shared" si="12"/>
        <v>868.88935800000002</v>
      </c>
      <c r="M15" s="31">
        <f t="shared" si="1"/>
        <v>-6.7616326385920078E-2</v>
      </c>
      <c r="N15" s="32">
        <f t="shared" si="2"/>
        <v>0.25541733225675523</v>
      </c>
      <c r="O15" s="32">
        <f t="shared" si="3"/>
        <v>0.13163844636028821</v>
      </c>
      <c r="P15" s="32">
        <f t="shared" si="4"/>
        <v>-0.13210020936140199</v>
      </c>
      <c r="Q15" s="33">
        <f t="shared" si="5"/>
        <v>-4.1231123752941579E-2</v>
      </c>
      <c r="R15" s="34">
        <f t="shared" si="6"/>
        <v>1.4358698479387961</v>
      </c>
      <c r="S15" s="35">
        <f t="shared" si="7"/>
        <v>2.1146571971868409</v>
      </c>
      <c r="T15" s="35">
        <f t="shared" si="8"/>
        <v>1.2239293881828497</v>
      </c>
      <c r="U15" s="35">
        <f t="shared" si="9"/>
        <v>2.3719699248558106</v>
      </c>
      <c r="V15" s="36">
        <f t="shared" si="10"/>
        <v>1.2542203628132531</v>
      </c>
      <c r="W15" s="22" t="str">
        <f t="shared" si="11"/>
        <v>A</v>
      </c>
      <c r="X15" s="23" t="str">
        <f t="shared" si="11"/>
        <v>A</v>
      </c>
      <c r="Y15" s="23" t="str">
        <f t="shared" si="11"/>
        <v>A</v>
      </c>
      <c r="Z15" s="23" t="str">
        <f t="shared" si="11"/>
        <v>A</v>
      </c>
      <c r="AA15" s="24" t="str">
        <f t="shared" si="11"/>
        <v>A</v>
      </c>
    </row>
    <row r="16" spans="1:50" ht="15" customHeight="1" x14ac:dyDescent="0.25">
      <c r="A16" s="8">
        <v>5</v>
      </c>
      <c r="B16" s="9" t="s">
        <v>12</v>
      </c>
      <c r="C16" s="25">
        <v>435.70282116302531</v>
      </c>
      <c r="D16" s="26">
        <v>77.29940276159337</v>
      </c>
      <c r="E16" s="26">
        <v>92.136302310468153</v>
      </c>
      <c r="F16" s="26">
        <v>301.11675543521841</v>
      </c>
      <c r="G16" s="27">
        <f t="shared" si="13"/>
        <v>906.25528167030529</v>
      </c>
      <c r="H16" s="28">
        <v>439.68211600000001</v>
      </c>
      <c r="I16" s="29">
        <v>92.807214999999999</v>
      </c>
      <c r="J16" s="29">
        <v>104.97517599999999</v>
      </c>
      <c r="K16" s="29">
        <v>269.34083299999998</v>
      </c>
      <c r="L16" s="30">
        <f t="shared" si="12"/>
        <v>906.80534</v>
      </c>
      <c r="M16" s="31">
        <f t="shared" si="1"/>
        <v>9.1330481321023615E-3</v>
      </c>
      <c r="N16" s="32">
        <f t="shared" si="2"/>
        <v>0.2006200783495804</v>
      </c>
      <c r="O16" s="32">
        <f t="shared" si="3"/>
        <v>0.13934652647844681</v>
      </c>
      <c r="P16" s="32">
        <f t="shared" si="4"/>
        <v>-0.10552691559555094</v>
      </c>
      <c r="Q16" s="33">
        <f t="shared" si="5"/>
        <v>6.0695737814731032E-4</v>
      </c>
      <c r="R16" s="34">
        <f t="shared" si="6"/>
        <v>0.19020484772875051</v>
      </c>
      <c r="S16" s="35">
        <f t="shared" si="7"/>
        <v>1.6815311896432132</v>
      </c>
      <c r="T16" s="35">
        <f t="shared" si="8"/>
        <v>1.2932603611602005</v>
      </c>
      <c r="U16" s="35">
        <f t="shared" si="9"/>
        <v>1.8814881340829761</v>
      </c>
      <c r="V16" s="36">
        <f t="shared" si="10"/>
        <v>1.8269117996450757E-2</v>
      </c>
      <c r="W16" s="22" t="str">
        <f t="shared" si="11"/>
        <v>A</v>
      </c>
      <c r="X16" s="23" t="str">
        <f t="shared" si="11"/>
        <v>A</v>
      </c>
      <c r="Y16" s="23" t="str">
        <f t="shared" si="11"/>
        <v>A</v>
      </c>
      <c r="Z16" s="23" t="str">
        <f t="shared" si="11"/>
        <v>A</v>
      </c>
      <c r="AA16" s="24" t="str">
        <f t="shared" si="11"/>
        <v>A</v>
      </c>
    </row>
    <row r="17" spans="1:27" ht="15" customHeight="1" x14ac:dyDescent="0.25">
      <c r="A17" s="37">
        <v>11</v>
      </c>
      <c r="B17" s="38" t="s">
        <v>11</v>
      </c>
      <c r="C17" s="39">
        <v>154.43423940439089</v>
      </c>
      <c r="D17" s="40">
        <v>15.605392789391516</v>
      </c>
      <c r="E17" s="40">
        <v>7.6683512561509097</v>
      </c>
      <c r="F17" s="40">
        <v>0</v>
      </c>
      <c r="G17" s="41">
        <f t="shared" si="13"/>
        <v>177.70798344993332</v>
      </c>
      <c r="H17" s="42">
        <v>104.915728</v>
      </c>
      <c r="I17" s="43">
        <v>12.835337000000001</v>
      </c>
      <c r="J17" s="43">
        <v>2.9380800000000002</v>
      </c>
      <c r="K17" s="43">
        <v>6.4005999999999993E-2</v>
      </c>
      <c r="L17" s="44">
        <f t="shared" si="12"/>
        <v>120.753151</v>
      </c>
      <c r="M17" s="45">
        <f t="shared" si="1"/>
        <v>-0.32064464198722875</v>
      </c>
      <c r="N17" s="46">
        <f t="shared" si="2"/>
        <v>-0.1775063163597258</v>
      </c>
      <c r="O17" s="46">
        <f t="shared" si="3"/>
        <v>-0.61685636170574232</v>
      </c>
      <c r="P17" s="46">
        <f t="shared" si="4"/>
        <v>0</v>
      </c>
      <c r="Q17" s="47">
        <f t="shared" si="5"/>
        <v>-0.3204967573444979</v>
      </c>
      <c r="R17" s="48">
        <f t="shared" si="6"/>
        <v>4.3485000526436197</v>
      </c>
      <c r="S17" s="49">
        <f t="shared" si="7"/>
        <v>0.7345699288908667</v>
      </c>
      <c r="T17" s="49">
        <f t="shared" si="8"/>
        <v>2.0540755022151584</v>
      </c>
      <c r="U17" s="49">
        <f t="shared" si="9"/>
        <v>0.35778764651675721</v>
      </c>
      <c r="V17" s="50">
        <f t="shared" si="10"/>
        <v>4.6623157654485885</v>
      </c>
      <c r="W17" s="22" t="str">
        <f t="shared" si="11"/>
        <v>A</v>
      </c>
      <c r="X17" s="23" t="str">
        <f t="shared" si="11"/>
        <v>A</v>
      </c>
      <c r="Y17" s="23" t="str">
        <f t="shared" si="11"/>
        <v>A</v>
      </c>
      <c r="Z17" s="23" t="str">
        <f t="shared" si="11"/>
        <v>A</v>
      </c>
      <c r="AA17" s="24" t="str">
        <f t="shared" si="11"/>
        <v>A</v>
      </c>
    </row>
    <row r="18" spans="1:27" ht="15" customHeight="1" x14ac:dyDescent="0.25">
      <c r="A18" s="37">
        <v>11</v>
      </c>
      <c r="B18" s="38" t="s">
        <v>12</v>
      </c>
      <c r="C18" s="39">
        <v>154.43423940439089</v>
      </c>
      <c r="D18" s="40">
        <v>15.605392789391516</v>
      </c>
      <c r="E18" s="40">
        <v>7.6683512561509097</v>
      </c>
      <c r="F18" s="40">
        <v>0</v>
      </c>
      <c r="G18" s="41">
        <f t="shared" si="13"/>
        <v>177.70798344993332</v>
      </c>
      <c r="H18" s="42">
        <v>100.96352000000002</v>
      </c>
      <c r="I18" s="43">
        <v>12.816877000000002</v>
      </c>
      <c r="J18" s="43">
        <v>2.1928670000000001</v>
      </c>
      <c r="K18" s="43">
        <v>4.4643000000000002E-2</v>
      </c>
      <c r="L18" s="44">
        <f t="shared" si="12"/>
        <v>116.01790700000002</v>
      </c>
      <c r="M18" s="45">
        <f t="shared" si="1"/>
        <v>-0.3462361689390403</v>
      </c>
      <c r="N18" s="46">
        <f t="shared" si="2"/>
        <v>-0.17868924076599568</v>
      </c>
      <c r="O18" s="46">
        <f t="shared" si="3"/>
        <v>-0.71403670401234343</v>
      </c>
      <c r="P18" s="46">
        <f t="shared" si="4"/>
        <v>0</v>
      </c>
      <c r="Q18" s="47">
        <f t="shared" si="5"/>
        <v>-0.34714296596198557</v>
      </c>
      <c r="R18" s="48">
        <f t="shared" si="6"/>
        <v>4.731757548248841</v>
      </c>
      <c r="S18" s="49">
        <f t="shared" si="7"/>
        <v>0.73970529414441577</v>
      </c>
      <c r="T18" s="49">
        <f t="shared" si="8"/>
        <v>2.46588175259821</v>
      </c>
      <c r="U18" s="49">
        <f t="shared" si="9"/>
        <v>0.29880763042465969</v>
      </c>
      <c r="V18" s="50">
        <f t="shared" si="10"/>
        <v>5.0904853479453074</v>
      </c>
      <c r="W18" s="22" t="str">
        <f t="shared" si="11"/>
        <v>A</v>
      </c>
      <c r="X18" s="23" t="str">
        <f t="shared" si="11"/>
        <v>A</v>
      </c>
      <c r="Y18" s="23" t="str">
        <f t="shared" si="11"/>
        <v>A</v>
      </c>
      <c r="Z18" s="23" t="str">
        <f t="shared" si="11"/>
        <v>A</v>
      </c>
      <c r="AA18" s="24" t="str">
        <f t="shared" si="11"/>
        <v>B</v>
      </c>
    </row>
    <row r="19" spans="1:27" ht="15" customHeight="1" x14ac:dyDescent="0.25">
      <c r="A19" s="8">
        <v>25</v>
      </c>
      <c r="B19" s="9" t="s">
        <v>11</v>
      </c>
      <c r="C19" s="25">
        <v>696.45782032924808</v>
      </c>
      <c r="D19" s="26">
        <v>120.30050495319553</v>
      </c>
      <c r="E19" s="26">
        <v>92.87693335958555</v>
      </c>
      <c r="F19" s="26">
        <v>117.70799315420285</v>
      </c>
      <c r="G19" s="27">
        <f t="shared" si="13"/>
        <v>1027.3432517962319</v>
      </c>
      <c r="H19" s="28">
        <v>783.55895199999998</v>
      </c>
      <c r="I19" s="29">
        <v>110.29933200000001</v>
      </c>
      <c r="J19" s="29">
        <v>99.35100700000001</v>
      </c>
      <c r="K19" s="29">
        <v>116.94591700000001</v>
      </c>
      <c r="L19" s="30">
        <f t="shared" si="12"/>
        <v>1110.1552080000001</v>
      </c>
      <c r="M19" s="31">
        <f t="shared" si="1"/>
        <v>0.12506303917956596</v>
      </c>
      <c r="N19" s="32">
        <f t="shared" si="2"/>
        <v>-8.3134920814227686E-2</v>
      </c>
      <c r="O19" s="32">
        <f t="shared" si="3"/>
        <v>6.9705936729728357E-2</v>
      </c>
      <c r="P19" s="32">
        <f t="shared" si="4"/>
        <v>-6.4742940031650154E-3</v>
      </c>
      <c r="Q19" s="33">
        <f t="shared" si="5"/>
        <v>8.0607874786715827E-2</v>
      </c>
      <c r="R19" s="34">
        <f t="shared" si="6"/>
        <v>3.2018831373958352</v>
      </c>
      <c r="S19" s="35">
        <f t="shared" si="7"/>
        <v>0.93140043753349377</v>
      </c>
      <c r="T19" s="35">
        <f t="shared" si="8"/>
        <v>0.66036550082912227</v>
      </c>
      <c r="U19" s="35">
        <f t="shared" si="9"/>
        <v>7.0355729845060305E-2</v>
      </c>
      <c r="V19" s="36">
        <f t="shared" si="10"/>
        <v>2.5331163400679033</v>
      </c>
      <c r="W19" s="22" t="str">
        <f t="shared" si="11"/>
        <v>A</v>
      </c>
      <c r="X19" s="23" t="str">
        <f t="shared" si="11"/>
        <v>A</v>
      </c>
      <c r="Y19" s="23" t="str">
        <f t="shared" si="11"/>
        <v>A</v>
      </c>
      <c r="Z19" s="23" t="str">
        <f t="shared" si="11"/>
        <v>A</v>
      </c>
      <c r="AA19" s="24" t="str">
        <f t="shared" si="11"/>
        <v>A</v>
      </c>
    </row>
    <row r="20" spans="1:27" ht="15" customHeight="1" x14ac:dyDescent="0.25">
      <c r="A20" s="8">
        <v>25</v>
      </c>
      <c r="B20" s="9" t="s">
        <v>12</v>
      </c>
      <c r="C20" s="25">
        <v>696.45782032924808</v>
      </c>
      <c r="D20" s="26">
        <v>120.30050495319553</v>
      </c>
      <c r="E20" s="26">
        <v>92.87693335958555</v>
      </c>
      <c r="F20" s="26">
        <v>117.70799315420285</v>
      </c>
      <c r="G20" s="27">
        <f t="shared" si="13"/>
        <v>1027.3432517962319</v>
      </c>
      <c r="H20" s="28">
        <v>756.54884400000003</v>
      </c>
      <c r="I20" s="29">
        <v>107.59526699999999</v>
      </c>
      <c r="J20" s="29">
        <v>96.14233200000001</v>
      </c>
      <c r="K20" s="29">
        <v>110.576706</v>
      </c>
      <c r="L20" s="30">
        <f t="shared" si="12"/>
        <v>1070.863149</v>
      </c>
      <c r="M20" s="31">
        <f t="shared" si="1"/>
        <v>8.6280923146708544E-2</v>
      </c>
      <c r="N20" s="32">
        <f t="shared" si="2"/>
        <v>-0.10561250726369498</v>
      </c>
      <c r="O20" s="32">
        <f t="shared" si="3"/>
        <v>3.5158338268685307E-2</v>
      </c>
      <c r="P20" s="32">
        <f t="shared" si="4"/>
        <v>-6.0584561533221781E-2</v>
      </c>
      <c r="Q20" s="33">
        <f t="shared" si="5"/>
        <v>4.2361593486575089E-2</v>
      </c>
      <c r="R20" s="34">
        <f t="shared" si="6"/>
        <v>2.2294143753365669</v>
      </c>
      <c r="S20" s="35">
        <f t="shared" si="7"/>
        <v>1.1902266415060756</v>
      </c>
      <c r="T20" s="35">
        <f t="shared" si="8"/>
        <v>0.33589084735369767</v>
      </c>
      <c r="U20" s="35">
        <f t="shared" si="9"/>
        <v>0.6674896260666292</v>
      </c>
      <c r="V20" s="36">
        <f t="shared" si="10"/>
        <v>1.3436271007796663</v>
      </c>
      <c r="W20" s="22" t="str">
        <f t="shared" si="11"/>
        <v>A</v>
      </c>
      <c r="X20" s="23" t="str">
        <f t="shared" si="11"/>
        <v>A</v>
      </c>
      <c r="Y20" s="23" t="str">
        <f t="shared" si="11"/>
        <v>A</v>
      </c>
      <c r="Z20" s="23" t="str">
        <f t="shared" si="11"/>
        <v>A</v>
      </c>
      <c r="AA20" s="24" t="str">
        <f t="shared" si="11"/>
        <v>A</v>
      </c>
    </row>
    <row r="21" spans="1:27" ht="15" customHeight="1" x14ac:dyDescent="0.25">
      <c r="A21" s="37">
        <v>26</v>
      </c>
      <c r="B21" s="38" t="s">
        <v>11</v>
      </c>
      <c r="C21" s="39">
        <v>905.62055895867195</v>
      </c>
      <c r="D21" s="40">
        <v>90.603224104078436</v>
      </c>
      <c r="E21" s="40">
        <v>77.691395888189064</v>
      </c>
      <c r="F21" s="40">
        <v>57.04345597393997</v>
      </c>
      <c r="G21" s="41">
        <f t="shared" si="13"/>
        <v>1130.9586349248793</v>
      </c>
      <c r="H21" s="42">
        <v>636.39341899999999</v>
      </c>
      <c r="I21" s="43">
        <v>76.354162000000002</v>
      </c>
      <c r="J21" s="43">
        <v>68.179812999999996</v>
      </c>
      <c r="K21" s="43">
        <v>47.264061999999996</v>
      </c>
      <c r="L21" s="44">
        <f t="shared" si="12"/>
        <v>828.1914559999999</v>
      </c>
      <c r="M21" s="45">
        <f t="shared" si="1"/>
        <v>-0.29728470416820363</v>
      </c>
      <c r="N21" s="46">
        <f t="shared" si="2"/>
        <v>-0.15726881956993211</v>
      </c>
      <c r="O21" s="46">
        <f t="shared" si="3"/>
        <v>-0.12242775122586069</v>
      </c>
      <c r="P21" s="46">
        <f t="shared" si="4"/>
        <v>-0.17143761378005651</v>
      </c>
      <c r="Q21" s="47">
        <f t="shared" si="5"/>
        <v>-0.26770844624656842</v>
      </c>
      <c r="R21" s="48">
        <f t="shared" si="6"/>
        <v>9.695934661508657</v>
      </c>
      <c r="S21" s="49">
        <f t="shared" si="7"/>
        <v>1.5595469683132632</v>
      </c>
      <c r="T21" s="49">
        <f t="shared" si="8"/>
        <v>1.113737912580284</v>
      </c>
      <c r="U21" s="49">
        <f t="shared" si="9"/>
        <v>1.354157360480889</v>
      </c>
      <c r="V21" s="50">
        <f t="shared" si="10"/>
        <v>9.673640366940047</v>
      </c>
      <c r="W21" s="22" t="str">
        <f t="shared" si="11"/>
        <v>B</v>
      </c>
      <c r="X21" s="23" t="str">
        <f t="shared" si="11"/>
        <v>A</v>
      </c>
      <c r="Y21" s="23" t="str">
        <f t="shared" si="11"/>
        <v>A</v>
      </c>
      <c r="Z21" s="23" t="str">
        <f t="shared" si="11"/>
        <v>A</v>
      </c>
      <c r="AA21" s="24" t="str">
        <f t="shared" si="11"/>
        <v>B</v>
      </c>
    </row>
    <row r="22" spans="1:27" ht="15" customHeight="1" x14ac:dyDescent="0.25">
      <c r="A22" s="37">
        <v>26</v>
      </c>
      <c r="B22" s="38" t="s">
        <v>12</v>
      </c>
      <c r="C22" s="39">
        <v>905.62055895867195</v>
      </c>
      <c r="D22" s="40">
        <v>90.603224104078436</v>
      </c>
      <c r="E22" s="40">
        <v>77.691395888189064</v>
      </c>
      <c r="F22" s="40">
        <v>57.04345597393997</v>
      </c>
      <c r="G22" s="41">
        <f t="shared" si="13"/>
        <v>1130.9586349248793</v>
      </c>
      <c r="H22" s="42">
        <v>672.10490100000004</v>
      </c>
      <c r="I22" s="43">
        <v>73.95342500000001</v>
      </c>
      <c r="J22" s="43">
        <v>78.847319999999996</v>
      </c>
      <c r="K22" s="43">
        <v>47.045342000000005</v>
      </c>
      <c r="L22" s="44">
        <f t="shared" si="12"/>
        <v>871.95098800000005</v>
      </c>
      <c r="M22" s="45">
        <f t="shared" si="1"/>
        <v>-0.25785154240223962</v>
      </c>
      <c r="N22" s="46">
        <f t="shared" si="2"/>
        <v>-0.18376607751786334</v>
      </c>
      <c r="O22" s="46">
        <f t="shared" si="3"/>
        <v>1.4878405756468815E-2</v>
      </c>
      <c r="P22" s="46">
        <f t="shared" si="4"/>
        <v>-0.17527188357079126</v>
      </c>
      <c r="Q22" s="47">
        <f t="shared" si="5"/>
        <v>-0.22901602138798216</v>
      </c>
      <c r="R22" s="48">
        <f t="shared" si="6"/>
        <v>8.3141008385231512</v>
      </c>
      <c r="S22" s="49">
        <f t="shared" si="7"/>
        <v>1.8355502487291413</v>
      </c>
      <c r="T22" s="49">
        <f t="shared" si="8"/>
        <v>0.13065722717547779</v>
      </c>
      <c r="U22" s="49">
        <f t="shared" si="9"/>
        <v>1.38589741395746</v>
      </c>
      <c r="V22" s="50">
        <f t="shared" si="10"/>
        <v>8.1845896031859144</v>
      </c>
      <c r="W22" s="22" t="str">
        <f t="shared" si="11"/>
        <v>B</v>
      </c>
      <c r="X22" s="23" t="str">
        <f t="shared" si="11"/>
        <v>A</v>
      </c>
      <c r="Y22" s="23" t="str">
        <f t="shared" si="11"/>
        <v>A</v>
      </c>
      <c r="Z22" s="23" t="str">
        <f t="shared" si="11"/>
        <v>A</v>
      </c>
      <c r="AA22" s="24" t="str">
        <f t="shared" si="11"/>
        <v>B</v>
      </c>
    </row>
    <row r="23" spans="1:27" ht="15" customHeight="1" x14ac:dyDescent="0.25">
      <c r="A23" s="8">
        <v>10</v>
      </c>
      <c r="B23" s="9" t="s">
        <v>11</v>
      </c>
      <c r="C23" s="25">
        <v>1142.2876880349822</v>
      </c>
      <c r="D23" s="26">
        <v>173.51890192053813</v>
      </c>
      <c r="E23" s="26">
        <v>156.4543972369049</v>
      </c>
      <c r="F23" s="26">
        <v>364.9724822036344</v>
      </c>
      <c r="G23" s="27">
        <f t="shared" si="13"/>
        <v>1837.2334693960597</v>
      </c>
      <c r="H23" s="28">
        <v>1144.4664190000001</v>
      </c>
      <c r="I23" s="29">
        <v>148.24527899999998</v>
      </c>
      <c r="J23" s="29">
        <v>145.34771999999998</v>
      </c>
      <c r="K23" s="29">
        <v>314.49453499999998</v>
      </c>
      <c r="L23" s="30">
        <f t="shared" si="12"/>
        <v>1752.5539530000001</v>
      </c>
      <c r="M23" s="31">
        <f t="shared" si="1"/>
        <v>1.9073399703413152E-3</v>
      </c>
      <c r="N23" s="32">
        <f t="shared" si="2"/>
        <v>-0.14565342819027316</v>
      </c>
      <c r="O23" s="32">
        <f t="shared" si="3"/>
        <v>-7.0989869463924826E-2</v>
      </c>
      <c r="P23" s="32">
        <f t="shared" si="4"/>
        <v>-0.13830617283488933</v>
      </c>
      <c r="Q23" s="33">
        <f t="shared" si="5"/>
        <v>-4.6090776053571259E-2</v>
      </c>
      <c r="R23" s="34">
        <f t="shared" si="6"/>
        <v>6.4433076734711714E-2</v>
      </c>
      <c r="S23" s="35">
        <f t="shared" si="7"/>
        <v>1.9925702931308484</v>
      </c>
      <c r="T23" s="35">
        <f t="shared" si="8"/>
        <v>0.90414483996437378</v>
      </c>
      <c r="U23" s="35">
        <f t="shared" si="9"/>
        <v>2.7386245240729927</v>
      </c>
      <c r="V23" s="36">
        <f t="shared" si="10"/>
        <v>1.9987524133924857</v>
      </c>
      <c r="W23" s="22" t="str">
        <f t="shared" si="11"/>
        <v>A</v>
      </c>
      <c r="X23" s="23" t="str">
        <f t="shared" si="11"/>
        <v>A</v>
      </c>
      <c r="Y23" s="23" t="str">
        <f t="shared" si="11"/>
        <v>A</v>
      </c>
      <c r="Z23" s="23" t="str">
        <f t="shared" si="11"/>
        <v>A</v>
      </c>
      <c r="AA23" s="24" t="str">
        <f t="shared" si="11"/>
        <v>A</v>
      </c>
    </row>
    <row r="24" spans="1:27" ht="15" customHeight="1" x14ac:dyDescent="0.25">
      <c r="A24" s="8">
        <v>10</v>
      </c>
      <c r="B24" s="9" t="s">
        <v>12</v>
      </c>
      <c r="C24" s="25">
        <v>1142.2876880349822</v>
      </c>
      <c r="D24" s="26">
        <v>173.51890192053813</v>
      </c>
      <c r="E24" s="26">
        <v>156.4543972369049</v>
      </c>
      <c r="F24" s="26">
        <v>364.9724822036344</v>
      </c>
      <c r="G24" s="27">
        <f t="shared" si="13"/>
        <v>1837.2334693960597</v>
      </c>
      <c r="H24" s="28">
        <v>1130.8366900000001</v>
      </c>
      <c r="I24" s="29">
        <v>144.28322599999998</v>
      </c>
      <c r="J24" s="29">
        <v>144.54650900000001</v>
      </c>
      <c r="K24" s="29">
        <v>327.82550800000001</v>
      </c>
      <c r="L24" s="30">
        <f t="shared" si="12"/>
        <v>1747.4919330000002</v>
      </c>
      <c r="M24" s="31">
        <f t="shared" si="1"/>
        <v>-1.0024618276925246E-2</v>
      </c>
      <c r="N24" s="32">
        <f t="shared" si="2"/>
        <v>-0.1684869809395545</v>
      </c>
      <c r="O24" s="32">
        <f t="shared" si="3"/>
        <v>-7.6110920799968507E-2</v>
      </c>
      <c r="P24" s="32">
        <f t="shared" si="4"/>
        <v>-0.10178020539890575</v>
      </c>
      <c r="Q24" s="33">
        <f t="shared" si="5"/>
        <v>-4.8846016519370039E-2</v>
      </c>
      <c r="R24" s="34">
        <f t="shared" si="6"/>
        <v>0.339661824574231</v>
      </c>
      <c r="S24" s="35">
        <f t="shared" si="7"/>
        <v>2.3192615949045901</v>
      </c>
      <c r="T24" s="35">
        <f t="shared" si="8"/>
        <v>0.97065712353330602</v>
      </c>
      <c r="U24" s="35">
        <f t="shared" si="9"/>
        <v>1.9958832454354201</v>
      </c>
      <c r="V24" s="36">
        <f t="shared" si="10"/>
        <v>2.1197300258753766</v>
      </c>
      <c r="W24" s="22" t="str">
        <f t="shared" si="11"/>
        <v>A</v>
      </c>
      <c r="X24" s="23" t="str">
        <f t="shared" si="11"/>
        <v>A</v>
      </c>
      <c r="Y24" s="23" t="str">
        <f t="shared" si="11"/>
        <v>A</v>
      </c>
      <c r="Z24" s="23" t="str">
        <f t="shared" si="11"/>
        <v>A</v>
      </c>
      <c r="AA24" s="24" t="str">
        <f t="shared" si="11"/>
        <v>A</v>
      </c>
    </row>
    <row r="25" spans="1:27" ht="15" customHeight="1" x14ac:dyDescent="0.25">
      <c r="A25" s="37">
        <v>22</v>
      </c>
      <c r="B25" s="38" t="s">
        <v>11</v>
      </c>
      <c r="C25" s="39">
        <v>753.35435548244675</v>
      </c>
      <c r="D25" s="40">
        <v>144.97650544986163</v>
      </c>
      <c r="E25" s="40">
        <v>97.548900428242433</v>
      </c>
      <c r="F25" s="40">
        <v>232.10203907047787</v>
      </c>
      <c r="G25" s="41">
        <f t="shared" si="13"/>
        <v>1227.9818004310287</v>
      </c>
      <c r="H25" s="42">
        <v>662.00459999999998</v>
      </c>
      <c r="I25" s="43">
        <v>116.64645299999999</v>
      </c>
      <c r="J25" s="43">
        <v>92.402794</v>
      </c>
      <c r="K25" s="43">
        <v>223.18166000000002</v>
      </c>
      <c r="L25" s="44">
        <f t="shared" si="12"/>
        <v>1094.2355069999999</v>
      </c>
      <c r="M25" s="45">
        <f t="shared" si="1"/>
        <v>-0.121257353618068</v>
      </c>
      <c r="N25" s="46">
        <f t="shared" si="2"/>
        <v>-0.19541133483631423</v>
      </c>
      <c r="O25" s="46">
        <f t="shared" si="3"/>
        <v>-5.27541202991616E-2</v>
      </c>
      <c r="P25" s="46">
        <f t="shared" si="4"/>
        <v>-3.8433006044247486E-2</v>
      </c>
      <c r="Q25" s="47">
        <f t="shared" si="5"/>
        <v>-0.10891553391433251</v>
      </c>
      <c r="R25" s="48">
        <f t="shared" si="6"/>
        <v>3.4339114230623524</v>
      </c>
      <c r="S25" s="49">
        <f t="shared" si="7"/>
        <v>2.4769911232095976</v>
      </c>
      <c r="T25" s="49">
        <f t="shared" si="8"/>
        <v>0.5280465087902706</v>
      </c>
      <c r="U25" s="49">
        <f t="shared" si="9"/>
        <v>0.59123108165762339</v>
      </c>
      <c r="V25" s="50">
        <f t="shared" si="10"/>
        <v>3.9250511810538158</v>
      </c>
      <c r="W25" s="22" t="str">
        <f t="shared" si="11"/>
        <v>A</v>
      </c>
      <c r="X25" s="23" t="str">
        <f t="shared" si="11"/>
        <v>A</v>
      </c>
      <c r="Y25" s="23" t="str">
        <f t="shared" si="11"/>
        <v>A</v>
      </c>
      <c r="Z25" s="23" t="str">
        <f t="shared" si="11"/>
        <v>A</v>
      </c>
      <c r="AA25" s="24" t="str">
        <f t="shared" si="11"/>
        <v>A</v>
      </c>
    </row>
    <row r="26" spans="1:27" ht="15" customHeight="1" x14ac:dyDescent="0.25">
      <c r="A26" s="37">
        <v>22</v>
      </c>
      <c r="B26" s="38" t="s">
        <v>12</v>
      </c>
      <c r="C26" s="39">
        <v>753.35435548244675</v>
      </c>
      <c r="D26" s="40">
        <v>144.97650544986163</v>
      </c>
      <c r="E26" s="40">
        <v>97.548900428242433</v>
      </c>
      <c r="F26" s="40">
        <v>232.10203907047787</v>
      </c>
      <c r="G26" s="41">
        <f t="shared" si="13"/>
        <v>1227.9818004310287</v>
      </c>
      <c r="H26" s="42">
        <v>631.59170499999993</v>
      </c>
      <c r="I26" s="43">
        <v>110.174015</v>
      </c>
      <c r="J26" s="43">
        <v>93.539445999999998</v>
      </c>
      <c r="K26" s="43">
        <v>221.156791</v>
      </c>
      <c r="L26" s="44">
        <f t="shared" si="12"/>
        <v>1056.461957</v>
      </c>
      <c r="M26" s="45">
        <f t="shared" si="1"/>
        <v>-0.16162732663099855</v>
      </c>
      <c r="N26" s="46">
        <f t="shared" si="2"/>
        <v>-0.24005607213299573</v>
      </c>
      <c r="O26" s="46">
        <f t="shared" si="3"/>
        <v>-4.1101995108512979E-2</v>
      </c>
      <c r="P26" s="46">
        <f t="shared" si="4"/>
        <v>-4.7157052623541751E-2</v>
      </c>
      <c r="Q26" s="47">
        <f t="shared" si="5"/>
        <v>-0.13967620967250838</v>
      </c>
      <c r="R26" s="48">
        <f t="shared" si="6"/>
        <v>4.6271402286276704</v>
      </c>
      <c r="S26" s="49">
        <f t="shared" si="7"/>
        <v>3.0812510990764248</v>
      </c>
      <c r="T26" s="49">
        <f t="shared" si="8"/>
        <v>0.41018821469428268</v>
      </c>
      <c r="U26" s="49">
        <f t="shared" si="9"/>
        <v>0.72705534285316986</v>
      </c>
      <c r="V26" s="50">
        <f t="shared" si="10"/>
        <v>5.0750360816187126</v>
      </c>
      <c r="W26" s="22" t="str">
        <f t="shared" si="11"/>
        <v>A</v>
      </c>
      <c r="X26" s="23" t="str">
        <f t="shared" si="11"/>
        <v>A</v>
      </c>
      <c r="Y26" s="23" t="str">
        <f t="shared" si="11"/>
        <v>A</v>
      </c>
      <c r="Z26" s="23" t="str">
        <f t="shared" si="11"/>
        <v>A</v>
      </c>
      <c r="AA26" s="24" t="str">
        <f t="shared" si="11"/>
        <v>B</v>
      </c>
    </row>
    <row r="27" spans="1:27" ht="15" customHeight="1" x14ac:dyDescent="0.25">
      <c r="A27" s="8">
        <v>24</v>
      </c>
      <c r="B27" s="9" t="s">
        <v>11</v>
      </c>
      <c r="C27" s="25">
        <v>129.77667176839572</v>
      </c>
      <c r="D27" s="26">
        <v>21.457415085413338</v>
      </c>
      <c r="E27" s="26">
        <v>4.792719535094319</v>
      </c>
      <c r="F27" s="26">
        <v>41.919976689568529</v>
      </c>
      <c r="G27" s="27">
        <f t="shared" si="13"/>
        <v>197.9467830784719</v>
      </c>
      <c r="H27" s="28">
        <v>72.888176000000001</v>
      </c>
      <c r="I27" s="29">
        <v>7.0898329999999996</v>
      </c>
      <c r="J27" s="29">
        <v>3.9448449999999999</v>
      </c>
      <c r="K27" s="29">
        <v>10.056822</v>
      </c>
      <c r="L27" s="30">
        <f t="shared" si="12"/>
        <v>93.979675999999998</v>
      </c>
      <c r="M27" s="31">
        <f t="shared" si="1"/>
        <v>-0.43835687102471732</v>
      </c>
      <c r="N27" s="32">
        <f t="shared" si="2"/>
        <v>-0.66958587640784195</v>
      </c>
      <c r="O27" s="32">
        <f t="shared" si="3"/>
        <v>-0.17690885704573844</v>
      </c>
      <c r="P27" s="32">
        <f t="shared" si="4"/>
        <v>-0.76009476163419332</v>
      </c>
      <c r="Q27" s="33">
        <f t="shared" si="5"/>
        <v>-0.52522756602342102</v>
      </c>
      <c r="R27" s="34">
        <f t="shared" si="6"/>
        <v>5.6513243641359763</v>
      </c>
      <c r="S27" s="35">
        <f t="shared" si="7"/>
        <v>3.8029144901673844</v>
      </c>
      <c r="T27" s="35">
        <f t="shared" si="8"/>
        <v>0.40564991709513809</v>
      </c>
      <c r="U27" s="35">
        <f t="shared" si="9"/>
        <v>6.2502732770840916</v>
      </c>
      <c r="V27" s="36">
        <f t="shared" si="10"/>
        <v>8.6054627256741476</v>
      </c>
      <c r="W27" s="22" t="str">
        <f t="shared" si="11"/>
        <v>B</v>
      </c>
      <c r="X27" s="23" t="str">
        <f t="shared" si="11"/>
        <v>A</v>
      </c>
      <c r="Y27" s="23" t="str">
        <f t="shared" si="11"/>
        <v>A</v>
      </c>
      <c r="Z27" s="23" t="str">
        <f t="shared" si="11"/>
        <v>B</v>
      </c>
      <c r="AA27" s="24" t="str">
        <f t="shared" si="11"/>
        <v>B</v>
      </c>
    </row>
    <row r="28" spans="1:27" ht="15" customHeight="1" x14ac:dyDescent="0.25">
      <c r="A28" s="8">
        <v>24</v>
      </c>
      <c r="B28" s="9" t="s">
        <v>12</v>
      </c>
      <c r="C28" s="25">
        <v>129.77667176839572</v>
      </c>
      <c r="D28" s="26">
        <v>21.457415085413338</v>
      </c>
      <c r="E28" s="26">
        <v>4.792719535094319</v>
      </c>
      <c r="F28" s="26">
        <v>41.919976689568529</v>
      </c>
      <c r="G28" s="27">
        <f t="shared" si="13"/>
        <v>197.9467830784719</v>
      </c>
      <c r="H28" s="28">
        <v>73.166155000000003</v>
      </c>
      <c r="I28" s="29">
        <v>6.9048400000000001</v>
      </c>
      <c r="J28" s="29">
        <v>4.5303830000000005</v>
      </c>
      <c r="K28" s="29">
        <v>10.44528</v>
      </c>
      <c r="L28" s="30">
        <f t="shared" si="12"/>
        <v>95.046658000000008</v>
      </c>
      <c r="M28" s="31">
        <f t="shared" si="1"/>
        <v>-0.43621489129745095</v>
      </c>
      <c r="N28" s="32">
        <f t="shared" si="2"/>
        <v>-0.67820727834575556</v>
      </c>
      <c r="O28" s="32">
        <f t="shared" si="3"/>
        <v>-5.4736467087919349E-2</v>
      </c>
      <c r="P28" s="32">
        <f t="shared" si="4"/>
        <v>-0.75082810571793024</v>
      </c>
      <c r="Q28" s="33">
        <f t="shared" si="5"/>
        <v>-0.51983731929444521</v>
      </c>
      <c r="R28" s="34">
        <f t="shared" si="6"/>
        <v>5.6198569954845841</v>
      </c>
      <c r="S28" s="35">
        <f t="shared" si="7"/>
        <v>3.8644213003818106</v>
      </c>
      <c r="T28" s="35">
        <f t="shared" si="8"/>
        <v>0.12150483098965971</v>
      </c>
      <c r="U28" s="35">
        <f t="shared" si="9"/>
        <v>6.1511303891450666</v>
      </c>
      <c r="V28" s="36">
        <f t="shared" si="10"/>
        <v>8.5016251298546379</v>
      </c>
      <c r="W28" s="22" t="str">
        <f t="shared" si="11"/>
        <v>B</v>
      </c>
      <c r="X28" s="23" t="str">
        <f t="shared" si="11"/>
        <v>A</v>
      </c>
      <c r="Y28" s="23" t="str">
        <f t="shared" si="11"/>
        <v>A</v>
      </c>
      <c r="Z28" s="23" t="str">
        <f t="shared" si="11"/>
        <v>B</v>
      </c>
      <c r="AA28" s="24" t="str">
        <f t="shared" si="11"/>
        <v>B</v>
      </c>
    </row>
    <row r="29" spans="1:27" ht="15" customHeight="1" x14ac:dyDescent="0.25">
      <c r="A29" s="37">
        <v>15</v>
      </c>
      <c r="B29" s="38" t="s">
        <v>11</v>
      </c>
      <c r="C29" s="39">
        <v>380.97635412284075</v>
      </c>
      <c r="D29" s="40">
        <v>82.915677816459663</v>
      </c>
      <c r="E29" s="40">
        <v>80.906212269769313</v>
      </c>
      <c r="F29" s="40">
        <v>117.78417298322789</v>
      </c>
      <c r="G29" s="41">
        <f t="shared" si="13"/>
        <v>662.58241719229761</v>
      </c>
      <c r="H29" s="42">
        <v>369.444615</v>
      </c>
      <c r="I29" s="43">
        <v>92.295286000000004</v>
      </c>
      <c r="J29" s="43">
        <v>66.172797000000003</v>
      </c>
      <c r="K29" s="43">
        <v>113.76572800000001</v>
      </c>
      <c r="L29" s="44">
        <f t="shared" si="12"/>
        <v>641.67842600000006</v>
      </c>
      <c r="M29" s="45">
        <f t="shared" si="1"/>
        <v>-3.0268910387867498E-2</v>
      </c>
      <c r="N29" s="46">
        <f t="shared" si="2"/>
        <v>0.1131222517929944</v>
      </c>
      <c r="O29" s="46">
        <f t="shared" si="3"/>
        <v>-0.18210487002707532</v>
      </c>
      <c r="P29" s="46">
        <f t="shared" si="4"/>
        <v>-3.4117019981963925E-2</v>
      </c>
      <c r="Q29" s="47">
        <f t="shared" si="5"/>
        <v>-3.1549269419008263E-2</v>
      </c>
      <c r="R29" s="48">
        <f t="shared" si="6"/>
        <v>0.5953293942504998</v>
      </c>
      <c r="S29" s="49">
        <f t="shared" si="7"/>
        <v>1.0021184439838129</v>
      </c>
      <c r="T29" s="49">
        <f t="shared" si="8"/>
        <v>1.7180788033871512</v>
      </c>
      <c r="U29" s="49">
        <f t="shared" si="9"/>
        <v>0.37346570297379206</v>
      </c>
      <c r="V29" s="50">
        <f t="shared" si="10"/>
        <v>0.8185816097671319</v>
      </c>
      <c r="W29" s="22" t="str">
        <f t="shared" si="11"/>
        <v>A</v>
      </c>
      <c r="X29" s="23" t="str">
        <f t="shared" si="11"/>
        <v>A</v>
      </c>
      <c r="Y29" s="23" t="str">
        <f t="shared" si="11"/>
        <v>A</v>
      </c>
      <c r="Z29" s="23" t="str">
        <f t="shared" si="11"/>
        <v>A</v>
      </c>
      <c r="AA29" s="24" t="str">
        <f t="shared" si="11"/>
        <v>A</v>
      </c>
    </row>
    <row r="30" spans="1:27" ht="15" customHeight="1" x14ac:dyDescent="0.25">
      <c r="A30" s="37">
        <v>15</v>
      </c>
      <c r="B30" s="38" t="s">
        <v>12</v>
      </c>
      <c r="C30" s="39">
        <v>380.97635412284075</v>
      </c>
      <c r="D30" s="40">
        <v>82.915677816459663</v>
      </c>
      <c r="E30" s="40">
        <v>80.906212269769313</v>
      </c>
      <c r="F30" s="40">
        <v>117.78417298322789</v>
      </c>
      <c r="G30" s="41">
        <f t="shared" si="13"/>
        <v>662.58241719229761</v>
      </c>
      <c r="H30" s="42">
        <v>356.99411199999997</v>
      </c>
      <c r="I30" s="43">
        <v>87.593827000000005</v>
      </c>
      <c r="J30" s="43">
        <v>69.543921999999995</v>
      </c>
      <c r="K30" s="43">
        <v>114.350605</v>
      </c>
      <c r="L30" s="44">
        <f t="shared" si="12"/>
        <v>628.48246599999993</v>
      </c>
      <c r="M30" s="45">
        <f t="shared" si="1"/>
        <v>-6.2949424192106251E-2</v>
      </c>
      <c r="N30" s="46">
        <f t="shared" si="2"/>
        <v>5.6420562512867534E-2</v>
      </c>
      <c r="O30" s="46">
        <f t="shared" si="3"/>
        <v>-0.14043779767965792</v>
      </c>
      <c r="P30" s="46">
        <f t="shared" si="4"/>
        <v>-2.9151352819846377E-2</v>
      </c>
      <c r="Q30" s="47">
        <f t="shared" si="5"/>
        <v>-5.146522199728254E-2</v>
      </c>
      <c r="R30" s="48">
        <f t="shared" si="6"/>
        <v>1.2484906387500034</v>
      </c>
      <c r="S30" s="49">
        <f t="shared" si="7"/>
        <v>0.50665784124338431</v>
      </c>
      <c r="T30" s="49">
        <f t="shared" si="8"/>
        <v>1.3100400951665765</v>
      </c>
      <c r="U30" s="49">
        <f t="shared" si="9"/>
        <v>0.31870622281077832</v>
      </c>
      <c r="V30" s="50">
        <f t="shared" si="10"/>
        <v>1.3421304230672608</v>
      </c>
      <c r="W30" s="22" t="str">
        <f t="shared" si="11"/>
        <v>A</v>
      </c>
      <c r="X30" s="23" t="str">
        <f t="shared" si="11"/>
        <v>A</v>
      </c>
      <c r="Y30" s="23" t="str">
        <f t="shared" si="11"/>
        <v>A</v>
      </c>
      <c r="Z30" s="23" t="str">
        <f t="shared" si="11"/>
        <v>A</v>
      </c>
      <c r="AA30" s="24" t="str">
        <f t="shared" si="11"/>
        <v>A</v>
      </c>
    </row>
    <row r="31" spans="1:27" ht="15" customHeight="1" x14ac:dyDescent="0.25">
      <c r="A31" s="8">
        <v>20</v>
      </c>
      <c r="B31" s="9" t="s">
        <v>11</v>
      </c>
      <c r="C31" s="25">
        <v>871.5307036046737</v>
      </c>
      <c r="D31" s="26">
        <v>186.52654050823753</v>
      </c>
      <c r="E31" s="26">
        <v>309.58977786528516</v>
      </c>
      <c r="F31" s="26">
        <v>222.33732040238314</v>
      </c>
      <c r="G31" s="27">
        <f t="shared" si="13"/>
        <v>1589.9843423805794</v>
      </c>
      <c r="H31" s="28">
        <v>613.01192800000001</v>
      </c>
      <c r="I31" s="29">
        <v>176.13220999999999</v>
      </c>
      <c r="J31" s="29">
        <v>331.26744000000002</v>
      </c>
      <c r="K31" s="29">
        <v>220.282566</v>
      </c>
      <c r="L31" s="30">
        <f t="shared" si="12"/>
        <v>1340.6941440000001</v>
      </c>
      <c r="M31" s="31">
        <f t="shared" si="1"/>
        <v>-0.29662612520182396</v>
      </c>
      <c r="N31" s="32">
        <f t="shared" si="2"/>
        <v>-5.5725745408217175E-2</v>
      </c>
      <c r="O31" s="32">
        <f t="shared" si="3"/>
        <v>7.0020600435159341E-2</v>
      </c>
      <c r="P31" s="32">
        <f t="shared" si="4"/>
        <v>-9.2416081954413976E-3</v>
      </c>
      <c r="Q31" s="33">
        <f t="shared" si="5"/>
        <v>-0.15678783226716153</v>
      </c>
      <c r="R31" s="34">
        <f t="shared" si="6"/>
        <v>9.488788167017816</v>
      </c>
      <c r="S31" s="35">
        <f t="shared" si="7"/>
        <v>0.77190248547322515</v>
      </c>
      <c r="T31" s="35">
        <f t="shared" si="8"/>
        <v>1.2110074111211373</v>
      </c>
      <c r="U31" s="35">
        <f t="shared" si="9"/>
        <v>0.13812091802951162</v>
      </c>
      <c r="V31" s="36">
        <f t="shared" si="10"/>
        <v>6.5123257026435128</v>
      </c>
      <c r="W31" s="22" t="str">
        <f t="shared" si="11"/>
        <v>B</v>
      </c>
      <c r="X31" s="23" t="str">
        <f t="shared" si="11"/>
        <v>A</v>
      </c>
      <c r="Y31" s="23" t="str">
        <f t="shared" si="11"/>
        <v>A</v>
      </c>
      <c r="Z31" s="23" t="str">
        <f t="shared" si="11"/>
        <v>A</v>
      </c>
      <c r="AA31" s="24" t="str">
        <f t="shared" si="11"/>
        <v>B</v>
      </c>
    </row>
    <row r="32" spans="1:27" ht="15" customHeight="1" x14ac:dyDescent="0.25">
      <c r="A32" s="8">
        <v>20</v>
      </c>
      <c r="B32" s="9" t="s">
        <v>12</v>
      </c>
      <c r="C32" s="25">
        <v>871.5307036046737</v>
      </c>
      <c r="D32" s="26">
        <v>186.52654050823753</v>
      </c>
      <c r="E32" s="26">
        <v>309.58977786528516</v>
      </c>
      <c r="F32" s="26">
        <v>222.33732040238314</v>
      </c>
      <c r="G32" s="27">
        <f t="shared" si="13"/>
        <v>1589.9843423805794</v>
      </c>
      <c r="H32" s="28">
        <v>618.40483200000006</v>
      </c>
      <c r="I32" s="29">
        <v>173.101653</v>
      </c>
      <c r="J32" s="29">
        <v>330.38090899999997</v>
      </c>
      <c r="K32" s="29">
        <v>216.86182599999998</v>
      </c>
      <c r="L32" s="30">
        <f t="shared" si="12"/>
        <v>1338.7492200000002</v>
      </c>
      <c r="M32" s="31">
        <f t="shared" si="1"/>
        <v>-0.29043827206286421</v>
      </c>
      <c r="N32" s="32">
        <f t="shared" si="2"/>
        <v>-7.1973068667108286E-2</v>
      </c>
      <c r="O32" s="32">
        <f t="shared" si="3"/>
        <v>6.7157033665891541E-2</v>
      </c>
      <c r="P32" s="32">
        <f t="shared" si="4"/>
        <v>-2.4626969473562466E-2</v>
      </c>
      <c r="Q32" s="33">
        <f t="shared" si="5"/>
        <v>-0.15801106695454703</v>
      </c>
      <c r="R32" s="34">
        <f t="shared" si="6"/>
        <v>9.2740150135767916</v>
      </c>
      <c r="S32" s="35">
        <f t="shared" si="7"/>
        <v>1.0011491601749589</v>
      </c>
      <c r="T32" s="35">
        <f t="shared" si="8"/>
        <v>1.1622861813470695</v>
      </c>
      <c r="U32" s="35">
        <f t="shared" si="9"/>
        <v>0.36949417265111267</v>
      </c>
      <c r="V32" s="36">
        <f t="shared" si="10"/>
        <v>6.5653127449330313</v>
      </c>
      <c r="W32" s="22" t="str">
        <f t="shared" si="11"/>
        <v>B</v>
      </c>
      <c r="X32" s="23" t="str">
        <f t="shared" si="11"/>
        <v>A</v>
      </c>
      <c r="Y32" s="23" t="str">
        <f t="shared" si="11"/>
        <v>A</v>
      </c>
      <c r="Z32" s="23" t="str">
        <f t="shared" si="11"/>
        <v>A</v>
      </c>
      <c r="AA32" s="24" t="str">
        <f t="shared" si="11"/>
        <v>B</v>
      </c>
    </row>
    <row r="33" spans="1:27" ht="15" customHeight="1" x14ac:dyDescent="0.25">
      <c r="A33" s="37">
        <v>2</v>
      </c>
      <c r="B33" s="38" t="s">
        <v>11</v>
      </c>
      <c r="C33" s="39">
        <v>879.99743098758915</v>
      </c>
      <c r="D33" s="40">
        <v>214.24024045014124</v>
      </c>
      <c r="E33" s="40">
        <v>446.28728721729999</v>
      </c>
      <c r="F33" s="40">
        <v>381.11511940692134</v>
      </c>
      <c r="G33" s="41">
        <f t="shared" si="13"/>
        <v>1921.6400780619517</v>
      </c>
      <c r="H33" s="42">
        <v>997.39256899999998</v>
      </c>
      <c r="I33" s="43">
        <v>244.22667999999999</v>
      </c>
      <c r="J33" s="43">
        <v>459.399044</v>
      </c>
      <c r="K33" s="43">
        <v>445.72677900000002</v>
      </c>
      <c r="L33" s="44">
        <f t="shared" si="12"/>
        <v>2146.7450719999997</v>
      </c>
      <c r="M33" s="45">
        <f t="shared" si="1"/>
        <v>0.13340395537366789</v>
      </c>
      <c r="N33" s="46">
        <f t="shared" si="2"/>
        <v>0.13996642034593543</v>
      </c>
      <c r="O33" s="46">
        <f t="shared" si="3"/>
        <v>2.9379633160636853E-2</v>
      </c>
      <c r="P33" s="46">
        <f t="shared" si="4"/>
        <v>0.16953318381497229</v>
      </c>
      <c r="Q33" s="47">
        <f t="shared" si="5"/>
        <v>0.11714212068530294</v>
      </c>
      <c r="R33" s="48">
        <f t="shared" si="6"/>
        <v>3.8316678802414588</v>
      </c>
      <c r="S33" s="49">
        <f t="shared" si="7"/>
        <v>1.9805503960185469</v>
      </c>
      <c r="T33" s="49">
        <f t="shared" si="8"/>
        <v>0.61615074201539888</v>
      </c>
      <c r="U33" s="49">
        <f t="shared" si="9"/>
        <v>3.1777128958325527</v>
      </c>
      <c r="V33" s="50">
        <f t="shared" si="10"/>
        <v>4.9910175560775221</v>
      </c>
      <c r="W33" s="22" t="str">
        <f t="shared" si="11"/>
        <v>A</v>
      </c>
      <c r="X33" s="23" t="str">
        <f t="shared" si="11"/>
        <v>A</v>
      </c>
      <c r="Y33" s="23" t="str">
        <f t="shared" si="11"/>
        <v>A</v>
      </c>
      <c r="Z33" s="23" t="str">
        <f t="shared" si="11"/>
        <v>A</v>
      </c>
      <c r="AA33" s="24" t="str">
        <f t="shared" si="11"/>
        <v>A</v>
      </c>
    </row>
    <row r="34" spans="1:27" ht="15" customHeight="1" x14ac:dyDescent="0.25">
      <c r="A34" s="37">
        <v>2</v>
      </c>
      <c r="B34" s="38" t="s">
        <v>12</v>
      </c>
      <c r="C34" s="39">
        <v>879.99743098758915</v>
      </c>
      <c r="D34" s="40">
        <v>214.24024045014124</v>
      </c>
      <c r="E34" s="40">
        <v>446.28728721729999</v>
      </c>
      <c r="F34" s="40">
        <v>381.11511940692134</v>
      </c>
      <c r="G34" s="41">
        <f t="shared" si="13"/>
        <v>1921.6400780619517</v>
      </c>
      <c r="H34" s="42">
        <v>962.96045800000002</v>
      </c>
      <c r="I34" s="43">
        <v>241.41252900000001</v>
      </c>
      <c r="J34" s="43">
        <v>457.77686300000005</v>
      </c>
      <c r="K34" s="43">
        <v>438.55275799999998</v>
      </c>
      <c r="L34" s="44">
        <f t="shared" si="12"/>
        <v>2100.7026080000001</v>
      </c>
      <c r="M34" s="45">
        <f t="shared" si="1"/>
        <v>9.4276442283819373E-2</v>
      </c>
      <c r="N34" s="46">
        <f t="shared" si="2"/>
        <v>0.12683092818028463</v>
      </c>
      <c r="O34" s="46">
        <f t="shared" si="3"/>
        <v>2.5744797380046647E-2</v>
      </c>
      <c r="P34" s="46">
        <f t="shared" si="4"/>
        <v>0.15070941998433751</v>
      </c>
      <c r="Q34" s="47">
        <f t="shared" si="5"/>
        <v>9.3182137478439619E-2</v>
      </c>
      <c r="R34" s="48">
        <f t="shared" si="6"/>
        <v>2.7330141571995812</v>
      </c>
      <c r="S34" s="49">
        <f t="shared" si="7"/>
        <v>1.800214305565782</v>
      </c>
      <c r="T34" s="49">
        <f t="shared" si="8"/>
        <v>0.54040501144281683</v>
      </c>
      <c r="U34" s="49">
        <f t="shared" si="9"/>
        <v>2.8372174138064095</v>
      </c>
      <c r="V34" s="50">
        <f t="shared" si="10"/>
        <v>3.992824118212928</v>
      </c>
      <c r="W34" s="22" t="str">
        <f t="shared" si="11"/>
        <v>A</v>
      </c>
      <c r="X34" s="23" t="str">
        <f t="shared" si="11"/>
        <v>A</v>
      </c>
      <c r="Y34" s="23" t="str">
        <f t="shared" si="11"/>
        <v>A</v>
      </c>
      <c r="Z34" s="23" t="str">
        <f t="shared" si="11"/>
        <v>A</v>
      </c>
      <c r="AA34" s="24" t="str">
        <f t="shared" si="11"/>
        <v>A</v>
      </c>
    </row>
    <row r="35" spans="1:27" ht="15" customHeight="1" x14ac:dyDescent="0.25">
      <c r="A35" s="8">
        <v>16</v>
      </c>
      <c r="B35" s="9" t="s">
        <v>11</v>
      </c>
      <c r="C35" s="25">
        <v>469.56525728625297</v>
      </c>
      <c r="D35" s="26">
        <v>45.244345660527287</v>
      </c>
      <c r="E35" s="26">
        <v>79.539872656874607</v>
      </c>
      <c r="F35" s="26">
        <v>96.670265769796629</v>
      </c>
      <c r="G35" s="27">
        <f t="shared" si="13"/>
        <v>691.01974137345155</v>
      </c>
      <c r="H35" s="28">
        <v>470.91460899999998</v>
      </c>
      <c r="I35" s="29">
        <v>50.471233999999995</v>
      </c>
      <c r="J35" s="29">
        <v>70.345326</v>
      </c>
      <c r="K35" s="29">
        <v>96.583965000000006</v>
      </c>
      <c r="L35" s="30">
        <f t="shared" si="12"/>
        <v>688.31513400000006</v>
      </c>
      <c r="M35" s="31">
        <f t="shared" ref="M35:M54" si="14">IFERROR((H35/C35)-1,0)</f>
        <v>2.8736191462401806E-3</v>
      </c>
      <c r="N35" s="32">
        <f t="shared" ref="N35:N54" si="15">IFERROR((I35/D35)-1,0)</f>
        <v>0.11552578036359629</v>
      </c>
      <c r="O35" s="32">
        <f t="shared" ref="O35:O54" si="16">IFERROR((J35/E35)-1,0)</f>
        <v>-0.11559669823132313</v>
      </c>
      <c r="P35" s="32">
        <f t="shared" ref="P35:P54" si="17">IFERROR((K35/F35)-1,0)</f>
        <v>-8.9273334576456254E-4</v>
      </c>
      <c r="Q35" s="33">
        <f t="shared" ref="Q35:Q54" si="18">IFERROR((L35/G35)-1,0)</f>
        <v>-3.913936478972202E-3</v>
      </c>
      <c r="R35" s="34">
        <f t="shared" ref="R35:R54" si="19">IFERROR(SQRT((2*(H35-C35)^2)/(H35+C35)),0)</f>
        <v>6.2225072526613558E-2</v>
      </c>
      <c r="S35" s="35">
        <f t="shared" ref="S35:S54" si="20">IFERROR(SQRT((2*(I35-D35)^2)/(I35+D35)),0)</f>
        <v>0.75555642568255355</v>
      </c>
      <c r="T35" s="35">
        <f t="shared" ref="T35:T54" si="21">IFERROR(SQRT((2*(J35-E35)^2)/(J35+E35)),0)</f>
        <v>1.0621013108033568</v>
      </c>
      <c r="U35" s="35">
        <f t="shared" ref="U35:U54" si="22">IFERROR(SQRT((2*(K35-F35)^2)/(K35+F35)),0)</f>
        <v>8.779406586101662E-3</v>
      </c>
      <c r="V35" s="36">
        <f t="shared" ref="V35:V54" si="23">IFERROR(SQRT((2*(L35-G35)^2)/(L35+G35)),0)</f>
        <v>0.10298746468954911</v>
      </c>
      <c r="W35" s="22" t="str">
        <f t="shared" si="11"/>
        <v>A</v>
      </c>
      <c r="X35" s="23" t="str">
        <f t="shared" si="11"/>
        <v>A</v>
      </c>
      <c r="Y35" s="23" t="str">
        <f t="shared" si="11"/>
        <v>A</v>
      </c>
      <c r="Z35" s="23" t="str">
        <f t="shared" si="11"/>
        <v>A</v>
      </c>
      <c r="AA35" s="24" t="str">
        <f t="shared" si="11"/>
        <v>A</v>
      </c>
    </row>
    <row r="36" spans="1:27" ht="15" customHeight="1" x14ac:dyDescent="0.25">
      <c r="A36" s="8">
        <v>16</v>
      </c>
      <c r="B36" s="9" t="s">
        <v>12</v>
      </c>
      <c r="C36" s="25">
        <v>469.56525728625297</v>
      </c>
      <c r="D36" s="26">
        <v>45.244345660527287</v>
      </c>
      <c r="E36" s="26">
        <v>79.539872656874607</v>
      </c>
      <c r="F36" s="26">
        <v>96.670265769796629</v>
      </c>
      <c r="G36" s="27">
        <f t="shared" si="13"/>
        <v>691.01974137345155</v>
      </c>
      <c r="H36" s="28">
        <v>470.08317899999997</v>
      </c>
      <c r="I36" s="29">
        <v>50.545429999999996</v>
      </c>
      <c r="J36" s="29">
        <v>72.931203000000011</v>
      </c>
      <c r="K36" s="29">
        <v>96.013903999999997</v>
      </c>
      <c r="L36" s="30">
        <f t="shared" si="12"/>
        <v>689.57371599999999</v>
      </c>
      <c r="M36" s="31">
        <f t="shared" si="14"/>
        <v>1.1029813337133376E-3</v>
      </c>
      <c r="N36" s="32">
        <f t="shared" si="15"/>
        <v>0.11716567588903293</v>
      </c>
      <c r="O36" s="32">
        <f t="shared" si="16"/>
        <v>-8.3086248897877857E-2</v>
      </c>
      <c r="P36" s="32">
        <f t="shared" si="17"/>
        <v>-6.7896965480538363E-3</v>
      </c>
      <c r="Q36" s="33">
        <f t="shared" si="18"/>
        <v>-2.0925963281128723E-3</v>
      </c>
      <c r="R36" s="34">
        <f t="shared" si="19"/>
        <v>2.3894415933219906E-2</v>
      </c>
      <c r="S36" s="35">
        <f t="shared" si="20"/>
        <v>0.76598476809364835</v>
      </c>
      <c r="T36" s="35">
        <f t="shared" si="21"/>
        <v>0.75689443017497471</v>
      </c>
      <c r="U36" s="35">
        <f t="shared" si="22"/>
        <v>6.6870605730020308E-2</v>
      </c>
      <c r="V36" s="36">
        <f t="shared" si="23"/>
        <v>5.5037412240519737E-2</v>
      </c>
      <c r="W36" s="22" t="str">
        <f t="shared" si="11"/>
        <v>A</v>
      </c>
      <c r="X36" s="23" t="str">
        <f t="shared" si="11"/>
        <v>A</v>
      </c>
      <c r="Y36" s="23" t="str">
        <f t="shared" si="11"/>
        <v>A</v>
      </c>
      <c r="Z36" s="23" t="str">
        <f t="shared" si="11"/>
        <v>A</v>
      </c>
      <c r="AA36" s="24" t="str">
        <f t="shared" si="11"/>
        <v>A</v>
      </c>
    </row>
    <row r="37" spans="1:27" ht="15" customHeight="1" x14ac:dyDescent="0.25">
      <c r="A37" s="37">
        <v>18</v>
      </c>
      <c r="B37" s="38" t="s">
        <v>11</v>
      </c>
      <c r="C37" s="39">
        <v>2107.6883044044494</v>
      </c>
      <c r="D37" s="40">
        <v>257.04480324297265</v>
      </c>
      <c r="E37" s="40">
        <v>425.40137711222843</v>
      </c>
      <c r="F37" s="40">
        <v>300.01223447052905</v>
      </c>
      <c r="G37" s="41">
        <f t="shared" si="13"/>
        <v>3090.1467192301798</v>
      </c>
      <c r="H37" s="42">
        <v>2076.089387</v>
      </c>
      <c r="I37" s="43">
        <v>253.81304799999998</v>
      </c>
      <c r="J37" s="43">
        <v>412.29766799999999</v>
      </c>
      <c r="K37" s="43">
        <v>313.347508</v>
      </c>
      <c r="L37" s="44">
        <f t="shared" si="12"/>
        <v>3055.547611</v>
      </c>
      <c r="M37" s="45">
        <f t="shared" si="14"/>
        <v>-1.4992215565469036E-2</v>
      </c>
      <c r="N37" s="46">
        <f t="shared" si="15"/>
        <v>-1.2572731298978401E-2</v>
      </c>
      <c r="O37" s="46">
        <f t="shared" si="16"/>
        <v>-3.0803165709478719E-2</v>
      </c>
      <c r="P37" s="46">
        <f t="shared" si="17"/>
        <v>4.4449099060928088E-2</v>
      </c>
      <c r="Q37" s="47">
        <f t="shared" si="18"/>
        <v>-1.1196590768608905E-2</v>
      </c>
      <c r="R37" s="48">
        <f t="shared" si="19"/>
        <v>0.69088044695597239</v>
      </c>
      <c r="S37" s="49">
        <f t="shared" si="20"/>
        <v>0.20221036993913333</v>
      </c>
      <c r="T37" s="49">
        <f t="shared" si="21"/>
        <v>0.64027306351249824</v>
      </c>
      <c r="U37" s="49">
        <f t="shared" si="22"/>
        <v>0.76148138673441867</v>
      </c>
      <c r="V37" s="50">
        <f t="shared" si="23"/>
        <v>0.62415783303818406</v>
      </c>
      <c r="W37" s="22" t="str">
        <f t="shared" si="11"/>
        <v>A</v>
      </c>
      <c r="X37" s="23" t="str">
        <f t="shared" si="11"/>
        <v>A</v>
      </c>
      <c r="Y37" s="23" t="str">
        <f t="shared" si="11"/>
        <v>A</v>
      </c>
      <c r="Z37" s="23" t="str">
        <f t="shared" si="11"/>
        <v>A</v>
      </c>
      <c r="AA37" s="24" t="str">
        <f t="shared" si="11"/>
        <v>A</v>
      </c>
    </row>
    <row r="38" spans="1:27" ht="15" customHeight="1" x14ac:dyDescent="0.25">
      <c r="A38" s="37">
        <v>18</v>
      </c>
      <c r="B38" s="38" t="s">
        <v>12</v>
      </c>
      <c r="C38" s="39">
        <v>2107.6883044044494</v>
      </c>
      <c r="D38" s="40">
        <v>257.04480324297265</v>
      </c>
      <c r="E38" s="40">
        <v>425.40137711222843</v>
      </c>
      <c r="F38" s="40">
        <v>300.01223447052905</v>
      </c>
      <c r="G38" s="41">
        <f t="shared" si="13"/>
        <v>3090.1467192301798</v>
      </c>
      <c r="H38" s="42">
        <v>2060.9931450000004</v>
      </c>
      <c r="I38" s="43">
        <v>253.14811600000002</v>
      </c>
      <c r="J38" s="43">
        <v>412.71637599999997</v>
      </c>
      <c r="K38" s="43">
        <v>314.25475700000004</v>
      </c>
      <c r="L38" s="44">
        <f t="shared" si="12"/>
        <v>3041.1123940000002</v>
      </c>
      <c r="M38" s="45">
        <f t="shared" si="14"/>
        <v>-2.2154679753581097E-2</v>
      </c>
      <c r="N38" s="46">
        <f t="shared" si="15"/>
        <v>-1.5159564378702028E-2</v>
      </c>
      <c r="O38" s="46">
        <f t="shared" si="16"/>
        <v>-2.9818899972394619E-2</v>
      </c>
      <c r="P38" s="46">
        <f t="shared" si="17"/>
        <v>4.747313906916717E-2</v>
      </c>
      <c r="Q38" s="47">
        <f t="shared" si="18"/>
        <v>-1.5867960225006694E-2</v>
      </c>
      <c r="R38" s="48">
        <f t="shared" si="19"/>
        <v>1.0227924306268734</v>
      </c>
      <c r="S38" s="49">
        <f t="shared" si="20"/>
        <v>0.24397388062509981</v>
      </c>
      <c r="T38" s="49">
        <f t="shared" si="21"/>
        <v>0.61965932193453344</v>
      </c>
      <c r="U38" s="49">
        <f t="shared" si="22"/>
        <v>0.81268702058733489</v>
      </c>
      <c r="V38" s="50">
        <f t="shared" si="23"/>
        <v>0.88560562428527523</v>
      </c>
      <c r="W38" s="22" t="str">
        <f t="shared" si="11"/>
        <v>A</v>
      </c>
      <c r="X38" s="23" t="str">
        <f t="shared" si="11"/>
        <v>A</v>
      </c>
      <c r="Y38" s="23" t="str">
        <f t="shared" si="11"/>
        <v>A</v>
      </c>
      <c r="Z38" s="23" t="str">
        <f t="shared" si="11"/>
        <v>A</v>
      </c>
      <c r="AA38" s="24" t="str">
        <f t="shared" si="11"/>
        <v>A</v>
      </c>
    </row>
    <row r="39" spans="1:27" ht="15" customHeight="1" x14ac:dyDescent="0.25">
      <c r="A39" s="8">
        <v>9</v>
      </c>
      <c r="B39" s="9" t="s">
        <v>11</v>
      </c>
      <c r="C39" s="25">
        <v>420.10018846878904</v>
      </c>
      <c r="D39" s="26">
        <v>85.661230062037802</v>
      </c>
      <c r="E39" s="26">
        <v>65.903735822394864</v>
      </c>
      <c r="F39" s="26">
        <v>215.49750034599543</v>
      </c>
      <c r="G39" s="27">
        <f t="shared" si="13"/>
        <v>787.16265469921723</v>
      </c>
      <c r="H39" s="28">
        <v>338.16298900000004</v>
      </c>
      <c r="I39" s="29">
        <v>98.530953000000011</v>
      </c>
      <c r="J39" s="29">
        <v>90.516615000000002</v>
      </c>
      <c r="K39" s="29">
        <v>253.00905</v>
      </c>
      <c r="L39" s="30">
        <f t="shared" si="12"/>
        <v>780.21960700000011</v>
      </c>
      <c r="M39" s="31">
        <f t="shared" si="14"/>
        <v>-0.19504204405963144</v>
      </c>
      <c r="N39" s="32">
        <f t="shared" si="15"/>
        <v>0.15023976341037448</v>
      </c>
      <c r="O39" s="32">
        <f t="shared" si="16"/>
        <v>0.37346713157407074</v>
      </c>
      <c r="P39" s="32">
        <f t="shared" si="17"/>
        <v>0.17406953488452204</v>
      </c>
      <c r="Q39" s="33">
        <f t="shared" si="18"/>
        <v>-8.820346922924216E-3</v>
      </c>
      <c r="R39" s="34">
        <f t="shared" si="19"/>
        <v>4.2081007657502658</v>
      </c>
      <c r="S39" s="35">
        <f t="shared" si="20"/>
        <v>1.341061200305117</v>
      </c>
      <c r="T39" s="35">
        <f t="shared" si="21"/>
        <v>2.7831126789415896</v>
      </c>
      <c r="U39" s="35">
        <f t="shared" si="22"/>
        <v>2.4508806894737551</v>
      </c>
      <c r="V39" s="36">
        <f t="shared" si="23"/>
        <v>0.24801484874879728</v>
      </c>
      <c r="W39" s="22" t="str">
        <f t="shared" si="11"/>
        <v>A</v>
      </c>
      <c r="X39" s="23" t="str">
        <f t="shared" si="11"/>
        <v>A</v>
      </c>
      <c r="Y39" s="23" t="str">
        <f t="shared" si="11"/>
        <v>A</v>
      </c>
      <c r="Z39" s="23" t="str">
        <f t="shared" si="11"/>
        <v>A</v>
      </c>
      <c r="AA39" s="24" t="str">
        <f t="shared" si="11"/>
        <v>A</v>
      </c>
    </row>
    <row r="40" spans="1:27" ht="15" customHeight="1" x14ac:dyDescent="0.25">
      <c r="A40" s="8">
        <v>9</v>
      </c>
      <c r="B40" s="9" t="s">
        <v>12</v>
      </c>
      <c r="C40" s="25">
        <v>420.10018846878904</v>
      </c>
      <c r="D40" s="26">
        <v>85.661230062037802</v>
      </c>
      <c r="E40" s="26">
        <v>65.903735822394864</v>
      </c>
      <c r="F40" s="26">
        <v>215.49750034599543</v>
      </c>
      <c r="G40" s="27">
        <f t="shared" si="13"/>
        <v>787.16265469921723</v>
      </c>
      <c r="H40" s="28">
        <v>318.58617800000002</v>
      </c>
      <c r="I40" s="29">
        <v>90.065873000000011</v>
      </c>
      <c r="J40" s="29">
        <v>77.428179</v>
      </c>
      <c r="K40" s="29">
        <v>225.88430200000002</v>
      </c>
      <c r="L40" s="30">
        <f t="shared" si="12"/>
        <v>711.96453200000008</v>
      </c>
      <c r="M40" s="31">
        <f t="shared" si="14"/>
        <v>-0.24164238259162529</v>
      </c>
      <c r="N40" s="32">
        <f t="shared" si="15"/>
        <v>5.1419328613099058E-2</v>
      </c>
      <c r="O40" s="32">
        <f t="shared" si="16"/>
        <v>0.1748678285653269</v>
      </c>
      <c r="P40" s="32">
        <f t="shared" si="17"/>
        <v>4.8199174641598619E-2</v>
      </c>
      <c r="Q40" s="33">
        <f t="shared" si="18"/>
        <v>-9.5530602538494547E-2</v>
      </c>
      <c r="R40" s="34">
        <f t="shared" si="19"/>
        <v>5.2821525749443357</v>
      </c>
      <c r="S40" s="35">
        <f t="shared" si="20"/>
        <v>0.469900958809153</v>
      </c>
      <c r="T40" s="35">
        <f t="shared" si="21"/>
        <v>1.3613302572167263</v>
      </c>
      <c r="U40" s="35">
        <f t="shared" si="22"/>
        <v>0.69918101030861768</v>
      </c>
      <c r="V40" s="36">
        <f t="shared" si="23"/>
        <v>2.746646425082766</v>
      </c>
      <c r="W40" s="22" t="str">
        <f t="shared" si="11"/>
        <v>B</v>
      </c>
      <c r="X40" s="23" t="str">
        <f t="shared" si="11"/>
        <v>A</v>
      </c>
      <c r="Y40" s="23" t="str">
        <f t="shared" si="11"/>
        <v>A</v>
      </c>
      <c r="Z40" s="23" t="str">
        <f t="shared" si="11"/>
        <v>A</v>
      </c>
      <c r="AA40" s="24" t="str">
        <f t="shared" si="11"/>
        <v>A</v>
      </c>
    </row>
    <row r="41" spans="1:27" ht="15" customHeight="1" x14ac:dyDescent="0.25">
      <c r="A41" s="37">
        <v>12</v>
      </c>
      <c r="B41" s="38" t="s">
        <v>11</v>
      </c>
      <c r="C41" s="39">
        <v>1219.7165755430092</v>
      </c>
      <c r="D41" s="40">
        <v>50.595827405320833</v>
      </c>
      <c r="E41" s="40">
        <v>75.037615714032626</v>
      </c>
      <c r="F41" s="40">
        <v>115.35051036299404</v>
      </c>
      <c r="G41" s="41">
        <f t="shared" si="13"/>
        <v>1460.7005290253567</v>
      </c>
      <c r="H41" s="42">
        <v>1142.8324009999999</v>
      </c>
      <c r="I41" s="43">
        <v>54.875298000000001</v>
      </c>
      <c r="J41" s="43">
        <v>72.447791999999993</v>
      </c>
      <c r="K41" s="43">
        <v>125.525198</v>
      </c>
      <c r="L41" s="44">
        <f t="shared" si="12"/>
        <v>1395.6806889999998</v>
      </c>
      <c r="M41" s="45">
        <f t="shared" si="14"/>
        <v>-6.3034459057655257E-2</v>
      </c>
      <c r="N41" s="46">
        <f t="shared" si="15"/>
        <v>8.4581492469656183E-2</v>
      </c>
      <c r="O41" s="46">
        <f t="shared" si="16"/>
        <v>-3.4513672767834458E-2</v>
      </c>
      <c r="P41" s="46">
        <f t="shared" si="17"/>
        <v>8.8206698045699694E-2</v>
      </c>
      <c r="Q41" s="47">
        <f t="shared" si="18"/>
        <v>-4.451277913121654E-2</v>
      </c>
      <c r="R41" s="48">
        <f t="shared" si="19"/>
        <v>2.2369771277856945</v>
      </c>
      <c r="S41" s="49">
        <f t="shared" si="20"/>
        <v>0.58930246046344237</v>
      </c>
      <c r="T41" s="49">
        <f t="shared" si="21"/>
        <v>0.3015856509300826</v>
      </c>
      <c r="U41" s="49">
        <f t="shared" si="22"/>
        <v>0.92712775100326117</v>
      </c>
      <c r="V41" s="50">
        <f t="shared" si="23"/>
        <v>1.7204926042396544</v>
      </c>
      <c r="W41" s="22" t="str">
        <f t="shared" si="11"/>
        <v>A</v>
      </c>
      <c r="X41" s="23" t="str">
        <f t="shared" si="11"/>
        <v>A</v>
      </c>
      <c r="Y41" s="23" t="str">
        <f t="shared" si="11"/>
        <v>A</v>
      </c>
      <c r="Z41" s="23" t="str">
        <f t="shared" si="11"/>
        <v>A</v>
      </c>
      <c r="AA41" s="24" t="str">
        <f t="shared" si="11"/>
        <v>A</v>
      </c>
    </row>
    <row r="42" spans="1:27" ht="15" customHeight="1" x14ac:dyDescent="0.25">
      <c r="A42" s="37">
        <v>12</v>
      </c>
      <c r="B42" s="38" t="s">
        <v>12</v>
      </c>
      <c r="C42" s="39">
        <v>1219.7165755430092</v>
      </c>
      <c r="D42" s="40">
        <v>50.595827405320833</v>
      </c>
      <c r="E42" s="40">
        <v>75.037615714032626</v>
      </c>
      <c r="F42" s="40">
        <v>115.35051036299404</v>
      </c>
      <c r="G42" s="41">
        <f t="shared" si="13"/>
        <v>1460.7005290253567</v>
      </c>
      <c r="H42" s="42">
        <v>1120.7951779999999</v>
      </c>
      <c r="I42" s="43">
        <v>55.46593</v>
      </c>
      <c r="J42" s="43">
        <v>66.286656999999991</v>
      </c>
      <c r="K42" s="43">
        <v>118.63071199999999</v>
      </c>
      <c r="L42" s="44">
        <f t="shared" si="12"/>
        <v>1361.1784769999997</v>
      </c>
      <c r="M42" s="45">
        <f t="shared" si="14"/>
        <v>-8.1101953951040029E-2</v>
      </c>
      <c r="N42" s="46">
        <f t="shared" si="15"/>
        <v>9.625502426642818E-2</v>
      </c>
      <c r="O42" s="46">
        <f t="shared" si="16"/>
        <v>-0.11662095911179304</v>
      </c>
      <c r="P42" s="46">
        <f t="shared" si="17"/>
        <v>2.8436819453018014E-2</v>
      </c>
      <c r="Q42" s="47">
        <f t="shared" si="18"/>
        <v>-6.8133097816951205E-2</v>
      </c>
      <c r="R42" s="48">
        <f t="shared" si="19"/>
        <v>2.8916773149976351</v>
      </c>
      <c r="S42" s="49">
        <f t="shared" si="20"/>
        <v>0.66876525024839062</v>
      </c>
      <c r="T42" s="49">
        <f t="shared" si="21"/>
        <v>1.0410276224227775</v>
      </c>
      <c r="U42" s="49">
        <f t="shared" si="22"/>
        <v>0.30326691688752011</v>
      </c>
      <c r="V42" s="50">
        <f t="shared" si="23"/>
        <v>2.6495073317463929</v>
      </c>
      <c r="W42" s="22" t="str">
        <f t="shared" si="11"/>
        <v>A</v>
      </c>
      <c r="X42" s="23" t="str">
        <f t="shared" si="11"/>
        <v>A</v>
      </c>
      <c r="Y42" s="23" t="str">
        <f t="shared" si="11"/>
        <v>A</v>
      </c>
      <c r="Z42" s="23" t="str">
        <f t="shared" si="11"/>
        <v>A</v>
      </c>
      <c r="AA42" s="24" t="str">
        <f t="shared" si="11"/>
        <v>A</v>
      </c>
    </row>
    <row r="43" spans="1:27" ht="15" customHeight="1" x14ac:dyDescent="0.25">
      <c r="A43" s="8">
        <v>23</v>
      </c>
      <c r="B43" s="9" t="s">
        <v>11</v>
      </c>
      <c r="C43" s="25">
        <v>1015.5024565876964</v>
      </c>
      <c r="D43" s="26">
        <v>164.83196133794792</v>
      </c>
      <c r="E43" s="26">
        <v>266.47520615124409</v>
      </c>
      <c r="F43" s="26">
        <v>354.82265983670504</v>
      </c>
      <c r="G43" s="27">
        <f t="shared" si="13"/>
        <v>1801.6322839135935</v>
      </c>
      <c r="H43" s="28">
        <v>995.46124299999997</v>
      </c>
      <c r="I43" s="29">
        <v>199.46151900000001</v>
      </c>
      <c r="J43" s="29">
        <v>249.98146800000001</v>
      </c>
      <c r="K43" s="29">
        <v>278.26034800000002</v>
      </c>
      <c r="L43" s="30">
        <f t="shared" si="12"/>
        <v>1723.1645779999999</v>
      </c>
      <c r="M43" s="31">
        <f t="shared" si="14"/>
        <v>-1.9735268445375542E-2</v>
      </c>
      <c r="N43" s="32">
        <f t="shared" si="15"/>
        <v>0.21009006615563219</v>
      </c>
      <c r="O43" s="32">
        <f t="shared" si="16"/>
        <v>-6.189595793719993E-2</v>
      </c>
      <c r="P43" s="32">
        <f t="shared" si="17"/>
        <v>-0.21577627503254782</v>
      </c>
      <c r="Q43" s="33">
        <f t="shared" si="18"/>
        <v>-4.3553674417480037E-2</v>
      </c>
      <c r="R43" s="34">
        <f t="shared" si="19"/>
        <v>0.63202884414266169</v>
      </c>
      <c r="S43" s="35">
        <f t="shared" si="20"/>
        <v>2.5658794147880348</v>
      </c>
      <c r="T43" s="35">
        <f t="shared" si="21"/>
        <v>1.0264011886756459</v>
      </c>
      <c r="U43" s="35">
        <f t="shared" si="22"/>
        <v>4.3032810197384439</v>
      </c>
      <c r="V43" s="36">
        <f t="shared" si="23"/>
        <v>1.8691274130173299</v>
      </c>
      <c r="W43" s="22" t="str">
        <f t="shared" si="11"/>
        <v>A</v>
      </c>
      <c r="X43" s="23" t="str">
        <f t="shared" si="11"/>
        <v>A</v>
      </c>
      <c r="Y43" s="23" t="str">
        <f t="shared" si="11"/>
        <v>A</v>
      </c>
      <c r="Z43" s="23" t="str">
        <f t="shared" si="11"/>
        <v>A</v>
      </c>
      <c r="AA43" s="24" t="str">
        <f t="shared" si="11"/>
        <v>A</v>
      </c>
    </row>
    <row r="44" spans="1:27" ht="15" customHeight="1" x14ac:dyDescent="0.25">
      <c r="A44" s="8">
        <v>23</v>
      </c>
      <c r="B44" s="9" t="s">
        <v>12</v>
      </c>
      <c r="C44" s="25">
        <v>1015.5024565876964</v>
      </c>
      <c r="D44" s="26">
        <v>164.83196133794792</v>
      </c>
      <c r="E44" s="26">
        <v>266.47520615124409</v>
      </c>
      <c r="F44" s="26">
        <v>354.82265983670504</v>
      </c>
      <c r="G44" s="27">
        <f t="shared" si="13"/>
        <v>1801.6322839135935</v>
      </c>
      <c r="H44" s="28">
        <v>1049.1968119999999</v>
      </c>
      <c r="I44" s="29">
        <v>218.79595999999998</v>
      </c>
      <c r="J44" s="29">
        <v>246.29088300000001</v>
      </c>
      <c r="K44" s="29">
        <v>276.93902500000002</v>
      </c>
      <c r="L44" s="30">
        <f t="shared" si="12"/>
        <v>1791.2226799999999</v>
      </c>
      <c r="M44" s="31">
        <f t="shared" si="14"/>
        <v>3.3179984148461461E-2</v>
      </c>
      <c r="N44" s="32">
        <f t="shared" si="15"/>
        <v>0.3273879545206162</v>
      </c>
      <c r="O44" s="32">
        <f t="shared" si="16"/>
        <v>-7.5745595407431643E-2</v>
      </c>
      <c r="P44" s="32">
        <f t="shared" si="17"/>
        <v>-0.2195001719240488</v>
      </c>
      <c r="Q44" s="33">
        <f t="shared" si="18"/>
        <v>-5.7778737684369696E-3</v>
      </c>
      <c r="R44" s="34">
        <f t="shared" si="19"/>
        <v>1.0486818424358701</v>
      </c>
      <c r="S44" s="35">
        <f t="shared" si="20"/>
        <v>3.8964043216918332</v>
      </c>
      <c r="T44" s="35">
        <f t="shared" si="21"/>
        <v>1.2605774686802116</v>
      </c>
      <c r="U44" s="35">
        <f t="shared" si="22"/>
        <v>4.3821230472182107</v>
      </c>
      <c r="V44" s="36">
        <f t="shared" si="23"/>
        <v>0.2456005639578038</v>
      </c>
      <c r="W44" s="22" t="str">
        <f t="shared" si="11"/>
        <v>A</v>
      </c>
      <c r="X44" s="23" t="str">
        <f t="shared" si="11"/>
        <v>A</v>
      </c>
      <c r="Y44" s="23" t="str">
        <f t="shared" si="11"/>
        <v>A</v>
      </c>
      <c r="Z44" s="23" t="str">
        <f t="shared" si="11"/>
        <v>A</v>
      </c>
      <c r="AA44" s="24" t="str">
        <f t="shared" si="11"/>
        <v>A</v>
      </c>
    </row>
    <row r="45" spans="1:27" ht="15" customHeight="1" x14ac:dyDescent="0.25">
      <c r="A45" s="37">
        <v>17</v>
      </c>
      <c r="B45" s="38" t="s">
        <v>11</v>
      </c>
      <c r="C45" s="39">
        <v>364.84166551192715</v>
      </c>
      <c r="D45" s="40">
        <v>60.150252476597771</v>
      </c>
      <c r="E45" s="40">
        <v>37.29149597013663</v>
      </c>
      <c r="F45" s="40">
        <v>69.554723227483507</v>
      </c>
      <c r="G45" s="41">
        <f t="shared" si="13"/>
        <v>531.83813718614499</v>
      </c>
      <c r="H45" s="42">
        <v>448.16259499999995</v>
      </c>
      <c r="I45" s="43">
        <v>69.535091999999992</v>
      </c>
      <c r="J45" s="43">
        <v>41.956719999999997</v>
      </c>
      <c r="K45" s="43">
        <v>74.052024000000003</v>
      </c>
      <c r="L45" s="44">
        <f t="shared" si="12"/>
        <v>633.70643099999995</v>
      </c>
      <c r="M45" s="45">
        <f t="shared" si="14"/>
        <v>0.2283755869033246</v>
      </c>
      <c r="N45" s="46">
        <f t="shared" si="15"/>
        <v>0.15602327732628418</v>
      </c>
      <c r="O45" s="46">
        <f t="shared" si="16"/>
        <v>0.12510155220373353</v>
      </c>
      <c r="P45" s="46">
        <f t="shared" si="17"/>
        <v>6.4658452565582891E-2</v>
      </c>
      <c r="Q45" s="47">
        <f t="shared" si="18"/>
        <v>0.19154003199699221</v>
      </c>
      <c r="R45" s="48">
        <f t="shared" si="19"/>
        <v>4.1325935465238697</v>
      </c>
      <c r="S45" s="49">
        <f t="shared" si="20"/>
        <v>1.1654573862788418</v>
      </c>
      <c r="T45" s="49">
        <f t="shared" si="21"/>
        <v>0.74112720365565576</v>
      </c>
      <c r="U45" s="49">
        <f t="shared" si="22"/>
        <v>0.5307371752548834</v>
      </c>
      <c r="V45" s="50">
        <f t="shared" si="23"/>
        <v>4.2197778455890811</v>
      </c>
      <c r="W45" s="22" t="str">
        <f t="shared" si="11"/>
        <v>A</v>
      </c>
      <c r="X45" s="23" t="str">
        <f t="shared" si="11"/>
        <v>A</v>
      </c>
      <c r="Y45" s="23" t="str">
        <f t="shared" si="11"/>
        <v>A</v>
      </c>
      <c r="Z45" s="23" t="str">
        <f t="shared" si="11"/>
        <v>A</v>
      </c>
      <c r="AA45" s="24" t="str">
        <f t="shared" si="11"/>
        <v>A</v>
      </c>
    </row>
    <row r="46" spans="1:27" ht="15" customHeight="1" x14ac:dyDescent="0.25">
      <c r="A46" s="37">
        <v>17</v>
      </c>
      <c r="B46" s="38" t="s">
        <v>12</v>
      </c>
      <c r="C46" s="39">
        <v>364.84166551192715</v>
      </c>
      <c r="D46" s="40">
        <v>60.150252476597771</v>
      </c>
      <c r="E46" s="40">
        <v>37.29149597013663</v>
      </c>
      <c r="F46" s="40">
        <v>69.554723227483507</v>
      </c>
      <c r="G46" s="41">
        <f t="shared" si="13"/>
        <v>531.83813718614499</v>
      </c>
      <c r="H46" s="42">
        <v>473.05163099999993</v>
      </c>
      <c r="I46" s="43">
        <v>74.281038999999993</v>
      </c>
      <c r="J46" s="43">
        <v>43.058031999999997</v>
      </c>
      <c r="K46" s="43">
        <v>76.43840800000001</v>
      </c>
      <c r="L46" s="44">
        <f t="shared" si="12"/>
        <v>666.8291099999999</v>
      </c>
      <c r="M46" s="45">
        <f t="shared" si="14"/>
        <v>0.29659431944604808</v>
      </c>
      <c r="N46" s="46">
        <f t="shared" si="15"/>
        <v>0.2349248081527171</v>
      </c>
      <c r="O46" s="46">
        <f t="shared" si="16"/>
        <v>0.15463407621086755</v>
      </c>
      <c r="P46" s="46">
        <f t="shared" si="17"/>
        <v>9.8967898269150423E-2</v>
      </c>
      <c r="Q46" s="47">
        <f t="shared" si="18"/>
        <v>0.25381965559684505</v>
      </c>
      <c r="R46" s="48">
        <f t="shared" si="19"/>
        <v>5.2867393417486701</v>
      </c>
      <c r="S46" s="49">
        <f t="shared" si="20"/>
        <v>1.7235788167386308</v>
      </c>
      <c r="T46" s="49">
        <f t="shared" si="21"/>
        <v>0.90978410063514303</v>
      </c>
      <c r="U46" s="49">
        <f t="shared" si="22"/>
        <v>0.80569331541458333</v>
      </c>
      <c r="V46" s="50">
        <f t="shared" si="23"/>
        <v>5.514046263876506</v>
      </c>
      <c r="W46" s="22" t="str">
        <f t="shared" si="11"/>
        <v>B</v>
      </c>
      <c r="X46" s="23" t="str">
        <f t="shared" si="11"/>
        <v>A</v>
      </c>
      <c r="Y46" s="23" t="str">
        <f t="shared" si="11"/>
        <v>A</v>
      </c>
      <c r="Z46" s="23" t="str">
        <f t="shared" si="11"/>
        <v>A</v>
      </c>
      <c r="AA46" s="24" t="str">
        <f t="shared" si="11"/>
        <v>B</v>
      </c>
    </row>
    <row r="47" spans="1:27" ht="15" customHeight="1" x14ac:dyDescent="0.25">
      <c r="A47" s="8">
        <v>1</v>
      </c>
      <c r="B47" s="9" t="s">
        <v>11</v>
      </c>
      <c r="C47" s="25">
        <v>318.14402053447293</v>
      </c>
      <c r="D47" s="26">
        <v>69.386288545240689</v>
      </c>
      <c r="E47" s="26">
        <v>30.579435108081942</v>
      </c>
      <c r="F47" s="26">
        <v>15.599074006621878</v>
      </c>
      <c r="G47" s="27">
        <f t="shared" si="13"/>
        <v>433.70881819441746</v>
      </c>
      <c r="H47" s="28">
        <v>353.31278600000002</v>
      </c>
      <c r="I47" s="29">
        <v>73.667633999999993</v>
      </c>
      <c r="J47" s="29">
        <v>30.896045000000001</v>
      </c>
      <c r="K47" s="29">
        <v>15.604001999999999</v>
      </c>
      <c r="L47" s="30">
        <f t="shared" si="12"/>
        <v>473.48046699999998</v>
      </c>
      <c r="M47" s="31">
        <f t="shared" si="14"/>
        <v>0.11054353750368962</v>
      </c>
      <c r="N47" s="32">
        <f t="shared" si="15"/>
        <v>6.1703047453933513E-2</v>
      </c>
      <c r="O47" s="32">
        <f t="shared" si="16"/>
        <v>1.0353686744016377E-2</v>
      </c>
      <c r="P47" s="32">
        <f t="shared" si="17"/>
        <v>3.1591576371958752E-4</v>
      </c>
      <c r="Q47" s="33">
        <f t="shared" si="18"/>
        <v>9.17012685403924E-2</v>
      </c>
      <c r="R47" s="34">
        <f t="shared" si="19"/>
        <v>1.9193893512134701</v>
      </c>
      <c r="S47" s="35">
        <f t="shared" si="20"/>
        <v>0.50622709253568354</v>
      </c>
      <c r="T47" s="35">
        <f t="shared" si="21"/>
        <v>5.7106890435721418E-2</v>
      </c>
      <c r="U47" s="35">
        <f t="shared" si="22"/>
        <v>1.247631723225355E-3</v>
      </c>
      <c r="V47" s="36">
        <f t="shared" si="23"/>
        <v>1.8674098170840707</v>
      </c>
      <c r="W47" s="22" t="str">
        <f t="shared" si="11"/>
        <v>A</v>
      </c>
      <c r="X47" s="23" t="str">
        <f t="shared" si="11"/>
        <v>A</v>
      </c>
      <c r="Y47" s="23" t="str">
        <f t="shared" si="11"/>
        <v>A</v>
      </c>
      <c r="Z47" s="23" t="str">
        <f t="shared" si="11"/>
        <v>A</v>
      </c>
      <c r="AA47" s="24" t="str">
        <f t="shared" si="11"/>
        <v>A</v>
      </c>
    </row>
    <row r="48" spans="1:27" ht="15" customHeight="1" x14ac:dyDescent="0.25">
      <c r="A48" s="8">
        <v>1</v>
      </c>
      <c r="B48" s="9" t="s">
        <v>12</v>
      </c>
      <c r="C48" s="25">
        <v>318.14402053447293</v>
      </c>
      <c r="D48" s="26">
        <v>69.386288545240689</v>
      </c>
      <c r="E48" s="26">
        <v>30.579435108081942</v>
      </c>
      <c r="F48" s="26">
        <v>15.599074006621878</v>
      </c>
      <c r="G48" s="27">
        <f t="shared" si="13"/>
        <v>433.70881819441746</v>
      </c>
      <c r="H48" s="28">
        <v>369.79880600000001</v>
      </c>
      <c r="I48" s="29">
        <v>69.026127000000002</v>
      </c>
      <c r="J48" s="29">
        <v>30.935896</v>
      </c>
      <c r="K48" s="29">
        <v>15.937317999999999</v>
      </c>
      <c r="L48" s="30">
        <f t="shared" si="12"/>
        <v>485.69814700000001</v>
      </c>
      <c r="M48" s="31">
        <f t="shared" si="14"/>
        <v>0.16236289897496259</v>
      </c>
      <c r="N48" s="32">
        <f t="shared" si="15"/>
        <v>-5.1906731544786311E-3</v>
      </c>
      <c r="O48" s="32">
        <f t="shared" si="16"/>
        <v>1.1656882825276549E-2</v>
      </c>
      <c r="P48" s="32">
        <f t="shared" si="17"/>
        <v>2.1683594374546589E-2</v>
      </c>
      <c r="Q48" s="33">
        <f t="shared" si="18"/>
        <v>0.11987150508495636</v>
      </c>
      <c r="R48" s="34">
        <f t="shared" si="19"/>
        <v>2.7851551099344376</v>
      </c>
      <c r="S48" s="35">
        <f t="shared" si="20"/>
        <v>4.3293711106659145E-2</v>
      </c>
      <c r="T48" s="35">
        <f t="shared" si="21"/>
        <v>6.4273981625148802E-2</v>
      </c>
      <c r="U48" s="35">
        <f t="shared" si="22"/>
        <v>8.5180284872318254E-2</v>
      </c>
      <c r="V48" s="36">
        <f t="shared" si="23"/>
        <v>2.4247965960422362</v>
      </c>
      <c r="W48" s="22" t="str">
        <f t="shared" si="11"/>
        <v>A</v>
      </c>
      <c r="X48" s="23" t="str">
        <f t="shared" si="11"/>
        <v>A</v>
      </c>
      <c r="Y48" s="23" t="str">
        <f t="shared" si="11"/>
        <v>A</v>
      </c>
      <c r="Z48" s="23" t="str">
        <f t="shared" si="11"/>
        <v>A</v>
      </c>
      <c r="AA48" s="24" t="str">
        <f t="shared" si="11"/>
        <v>A</v>
      </c>
    </row>
    <row r="49" spans="1:27" ht="15" customHeight="1" x14ac:dyDescent="0.25">
      <c r="A49" s="37">
        <v>3</v>
      </c>
      <c r="B49" s="38" t="s">
        <v>11</v>
      </c>
      <c r="C49" s="39">
        <v>346.89346720962141</v>
      </c>
      <c r="D49" s="40">
        <v>61.473174328887993</v>
      </c>
      <c r="E49" s="40">
        <v>35.023734787564571</v>
      </c>
      <c r="F49" s="40">
        <v>72.350568933436875</v>
      </c>
      <c r="G49" s="41">
        <f t="shared" si="13"/>
        <v>515.74094525951091</v>
      </c>
      <c r="H49" s="42">
        <v>347.199074</v>
      </c>
      <c r="I49" s="43">
        <v>56.718215000000001</v>
      </c>
      <c r="J49" s="43">
        <v>39.763852999999997</v>
      </c>
      <c r="K49" s="43">
        <v>74.007379999999998</v>
      </c>
      <c r="L49" s="44">
        <f t="shared" si="12"/>
        <v>517.68852199999992</v>
      </c>
      <c r="M49" s="45">
        <f t="shared" si="14"/>
        <v>8.8098168246530939E-4</v>
      </c>
      <c r="N49" s="46">
        <f t="shared" si="15"/>
        <v>-7.7350151196820538E-2</v>
      </c>
      <c r="O49" s="46">
        <f t="shared" si="16"/>
        <v>0.13534016977876506</v>
      </c>
      <c r="P49" s="46">
        <f t="shared" si="17"/>
        <v>2.2899765557993002E-2</v>
      </c>
      <c r="Q49" s="47">
        <f t="shared" si="18"/>
        <v>3.7762693817320336E-3</v>
      </c>
      <c r="R49" s="48">
        <f t="shared" si="19"/>
        <v>1.64047383847893E-2</v>
      </c>
      <c r="S49" s="49">
        <f t="shared" si="20"/>
        <v>0.61854156030013241</v>
      </c>
      <c r="T49" s="49">
        <f t="shared" si="21"/>
        <v>0.77515652578822347</v>
      </c>
      <c r="U49" s="49">
        <f t="shared" si="22"/>
        <v>0.19367779285203832</v>
      </c>
      <c r="V49" s="50">
        <f t="shared" si="23"/>
        <v>8.5677967743330682E-2</v>
      </c>
      <c r="W49" s="22" t="str">
        <f t="shared" si="11"/>
        <v>A</v>
      </c>
      <c r="X49" s="23" t="str">
        <f t="shared" si="11"/>
        <v>A</v>
      </c>
      <c r="Y49" s="23" t="str">
        <f t="shared" si="11"/>
        <v>A</v>
      </c>
      <c r="Z49" s="23" t="str">
        <f t="shared" si="11"/>
        <v>A</v>
      </c>
      <c r="AA49" s="24" t="str">
        <f t="shared" si="11"/>
        <v>A</v>
      </c>
    </row>
    <row r="50" spans="1:27" ht="15" customHeight="1" x14ac:dyDescent="0.25">
      <c r="A50" s="37">
        <v>3</v>
      </c>
      <c r="B50" s="38" t="s">
        <v>12</v>
      </c>
      <c r="C50" s="39">
        <v>346.89346720962141</v>
      </c>
      <c r="D50" s="40">
        <v>61.473174328887993</v>
      </c>
      <c r="E50" s="40">
        <v>35.023734787564571</v>
      </c>
      <c r="F50" s="40">
        <v>72.350568933436875</v>
      </c>
      <c r="G50" s="41">
        <f t="shared" si="13"/>
        <v>515.74094525951091</v>
      </c>
      <c r="H50" s="42">
        <v>368.13590299999998</v>
      </c>
      <c r="I50" s="43">
        <v>61.445701999999997</v>
      </c>
      <c r="J50" s="43">
        <v>40.119951999999998</v>
      </c>
      <c r="K50" s="43">
        <v>76.374402000000003</v>
      </c>
      <c r="L50" s="44">
        <f t="shared" si="12"/>
        <v>546.07595900000001</v>
      </c>
      <c r="M50" s="45">
        <f t="shared" si="14"/>
        <v>6.1236194389161502E-2</v>
      </c>
      <c r="N50" s="46">
        <f t="shared" si="15"/>
        <v>-4.4689946774212341E-4</v>
      </c>
      <c r="O50" s="46">
        <f t="shared" si="16"/>
        <v>0.1455075320592274</v>
      </c>
      <c r="P50" s="46">
        <f t="shared" si="17"/>
        <v>5.5615776432457409E-2</v>
      </c>
      <c r="Q50" s="47">
        <f t="shared" si="18"/>
        <v>5.8818315705426727E-2</v>
      </c>
      <c r="R50" s="48">
        <f t="shared" si="19"/>
        <v>1.1234593719392902</v>
      </c>
      <c r="S50" s="49">
        <f t="shared" si="20"/>
        <v>3.504299237464537E-3</v>
      </c>
      <c r="T50" s="49">
        <f t="shared" si="21"/>
        <v>0.83141274683072608</v>
      </c>
      <c r="U50" s="49">
        <f t="shared" si="22"/>
        <v>0.46661963183407945</v>
      </c>
      <c r="V50" s="50">
        <f t="shared" si="23"/>
        <v>1.3165409628458928</v>
      </c>
      <c r="W50" s="22" t="str">
        <f t="shared" si="11"/>
        <v>A</v>
      </c>
      <c r="X50" s="23" t="str">
        <f t="shared" si="11"/>
        <v>A</v>
      </c>
      <c r="Y50" s="23" t="str">
        <f t="shared" si="11"/>
        <v>A</v>
      </c>
      <c r="Z50" s="23" t="str">
        <f t="shared" si="11"/>
        <v>A</v>
      </c>
      <c r="AA50" s="24" t="str">
        <f t="shared" si="11"/>
        <v>A</v>
      </c>
    </row>
    <row r="51" spans="1:27" ht="15" customHeight="1" x14ac:dyDescent="0.25">
      <c r="A51" s="8">
        <v>14</v>
      </c>
      <c r="B51" s="9" t="s">
        <v>11</v>
      </c>
      <c r="C51" s="25">
        <v>350.39701377466844</v>
      </c>
      <c r="D51" s="26">
        <v>73.150278700272736</v>
      </c>
      <c r="E51" s="26">
        <v>48.406467304452612</v>
      </c>
      <c r="F51" s="26">
        <v>76.354243255999833</v>
      </c>
      <c r="G51" s="27">
        <f t="shared" si="13"/>
        <v>548.30800303539365</v>
      </c>
      <c r="H51" s="28">
        <v>344.90644299999997</v>
      </c>
      <c r="I51" s="29">
        <v>77.485013999999993</v>
      </c>
      <c r="J51" s="29">
        <v>41.458660000000002</v>
      </c>
      <c r="K51" s="29">
        <v>78.380662999999998</v>
      </c>
      <c r="L51" s="30">
        <f t="shared" si="12"/>
        <v>542.23077999999998</v>
      </c>
      <c r="M51" s="31">
        <f t="shared" si="14"/>
        <v>-1.5669570683611189E-2</v>
      </c>
      <c r="N51" s="32">
        <f t="shared" si="15"/>
        <v>5.925794647329341E-2</v>
      </c>
      <c r="O51" s="32">
        <f t="shared" si="16"/>
        <v>-0.14353055885599664</v>
      </c>
      <c r="P51" s="32">
        <f t="shared" si="17"/>
        <v>2.653971354553275E-2</v>
      </c>
      <c r="Q51" s="33">
        <f t="shared" si="18"/>
        <v>-1.1083593530918034E-2</v>
      </c>
      <c r="R51" s="34">
        <f t="shared" si="19"/>
        <v>0.29447287578722514</v>
      </c>
      <c r="S51" s="35">
        <f t="shared" si="20"/>
        <v>0.49947552547593582</v>
      </c>
      <c r="T51" s="35">
        <f t="shared" si="21"/>
        <v>1.0364948911150602</v>
      </c>
      <c r="U51" s="35">
        <f t="shared" si="22"/>
        <v>0.23038290915568774</v>
      </c>
      <c r="V51" s="36">
        <f t="shared" si="23"/>
        <v>0.26025531984495442</v>
      </c>
      <c r="W51" s="22" t="str">
        <f t="shared" si="11"/>
        <v>A</v>
      </c>
      <c r="X51" s="23" t="str">
        <f t="shared" si="11"/>
        <v>A</v>
      </c>
      <c r="Y51" s="23" t="str">
        <f t="shared" si="11"/>
        <v>A</v>
      </c>
      <c r="Z51" s="23" t="str">
        <f t="shared" si="11"/>
        <v>A</v>
      </c>
      <c r="AA51" s="24" t="str">
        <f t="shared" si="11"/>
        <v>A</v>
      </c>
    </row>
    <row r="52" spans="1:27" ht="15" customHeight="1" x14ac:dyDescent="0.25">
      <c r="A52" s="8">
        <v>14</v>
      </c>
      <c r="B52" s="9" t="s">
        <v>12</v>
      </c>
      <c r="C52" s="25">
        <v>350.39701377466844</v>
      </c>
      <c r="D52" s="26">
        <v>73.150278700272736</v>
      </c>
      <c r="E52" s="26">
        <v>48.406467304452612</v>
      </c>
      <c r="F52" s="26">
        <v>76.354243255999833</v>
      </c>
      <c r="G52" s="27">
        <f t="shared" si="13"/>
        <v>548.30800303539365</v>
      </c>
      <c r="H52" s="28">
        <v>344.38500699999997</v>
      </c>
      <c r="I52" s="29">
        <v>80.721532999999994</v>
      </c>
      <c r="J52" s="29">
        <v>38.860826000000003</v>
      </c>
      <c r="K52" s="29">
        <v>75.050744999999992</v>
      </c>
      <c r="L52" s="30">
        <f t="shared" si="12"/>
        <v>539.01811099999998</v>
      </c>
      <c r="M52" s="31">
        <f t="shared" si="14"/>
        <v>-1.7157699804298709E-2</v>
      </c>
      <c r="N52" s="32">
        <f t="shared" si="15"/>
        <v>0.10350274030738627</v>
      </c>
      <c r="O52" s="32">
        <f t="shared" si="16"/>
        <v>-0.1971976439514842</v>
      </c>
      <c r="P52" s="32">
        <f t="shared" si="17"/>
        <v>-1.7071719925629836E-2</v>
      </c>
      <c r="Q52" s="33">
        <f t="shared" si="18"/>
        <v>-1.6942835019670532E-2</v>
      </c>
      <c r="R52" s="34">
        <f t="shared" si="19"/>
        <v>0.32255974968342438</v>
      </c>
      <c r="S52" s="35">
        <f t="shared" si="20"/>
        <v>0.86318383277757915</v>
      </c>
      <c r="T52" s="35">
        <f t="shared" si="21"/>
        <v>1.4450882031207615</v>
      </c>
      <c r="U52" s="35">
        <f t="shared" si="22"/>
        <v>0.149815021294644</v>
      </c>
      <c r="V52" s="36">
        <f t="shared" si="23"/>
        <v>0.39842424226077455</v>
      </c>
      <c r="W52" s="22" t="str">
        <f t="shared" si="11"/>
        <v>A</v>
      </c>
      <c r="X52" s="23" t="str">
        <f t="shared" si="11"/>
        <v>A</v>
      </c>
      <c r="Y52" s="23" t="str">
        <f t="shared" si="11"/>
        <v>A</v>
      </c>
      <c r="Z52" s="23" t="str">
        <f t="shared" si="11"/>
        <v>A</v>
      </c>
      <c r="AA52" s="24" t="str">
        <f t="shared" si="11"/>
        <v>A</v>
      </c>
    </row>
    <row r="53" spans="1:27" ht="15" customHeight="1" x14ac:dyDescent="0.25">
      <c r="A53" s="37">
        <v>13</v>
      </c>
      <c r="B53" s="38" t="s">
        <v>11</v>
      </c>
      <c r="C53" s="39">
        <v>114.85235451503021</v>
      </c>
      <c r="D53" s="40">
        <v>12.191713116712123</v>
      </c>
      <c r="E53" s="40">
        <v>0.95854390701886372</v>
      </c>
      <c r="F53" s="40">
        <v>0</v>
      </c>
      <c r="G53" s="41">
        <f t="shared" si="13"/>
        <v>128.00261153876119</v>
      </c>
      <c r="H53" s="42">
        <v>53.326571000000001</v>
      </c>
      <c r="I53" s="43">
        <v>0</v>
      </c>
      <c r="J53" s="43">
        <v>0</v>
      </c>
      <c r="K53" s="43">
        <v>0</v>
      </c>
      <c r="L53" s="44">
        <f t="shared" si="12"/>
        <v>53.326571000000001</v>
      </c>
      <c r="M53" s="45">
        <f t="shared" si="14"/>
        <v>-0.53569457739744131</v>
      </c>
      <c r="N53" s="46">
        <f t="shared" si="15"/>
        <v>-1</v>
      </c>
      <c r="O53" s="46">
        <f t="shared" si="16"/>
        <v>-1</v>
      </c>
      <c r="P53" s="46">
        <f t="shared" si="17"/>
        <v>0</v>
      </c>
      <c r="Q53" s="47">
        <f t="shared" si="18"/>
        <v>-0.58339466391393202</v>
      </c>
      <c r="R53" s="48">
        <f t="shared" si="19"/>
        <v>6.7094414000147538</v>
      </c>
      <c r="S53" s="49">
        <f t="shared" si="20"/>
        <v>4.9379576986264517</v>
      </c>
      <c r="T53" s="49">
        <f t="shared" si="21"/>
        <v>1.3845894026886554</v>
      </c>
      <c r="U53" s="49">
        <f t="shared" si="22"/>
        <v>0</v>
      </c>
      <c r="V53" s="50">
        <f t="shared" si="23"/>
        <v>7.8426426852089888</v>
      </c>
      <c r="W53" s="22" t="str">
        <f t="shared" si="11"/>
        <v>B</v>
      </c>
      <c r="X53" s="23" t="str">
        <f t="shared" si="11"/>
        <v>A</v>
      </c>
      <c r="Y53" s="23" t="str">
        <f t="shared" si="11"/>
        <v>A</v>
      </c>
      <c r="Z53" s="23" t="str">
        <f t="shared" si="11"/>
        <v>A</v>
      </c>
      <c r="AA53" s="24" t="str">
        <f t="shared" si="11"/>
        <v>B</v>
      </c>
    </row>
    <row r="54" spans="1:27" ht="15" customHeight="1" x14ac:dyDescent="0.25">
      <c r="A54" s="37">
        <v>13</v>
      </c>
      <c r="B54" s="38" t="s">
        <v>12</v>
      </c>
      <c r="C54" s="51">
        <v>114.85235451503021</v>
      </c>
      <c r="D54" s="52">
        <v>12.191713116712123</v>
      </c>
      <c r="E54" s="52">
        <v>0.95854390701886372</v>
      </c>
      <c r="F54" s="52">
        <v>0</v>
      </c>
      <c r="G54" s="53">
        <f t="shared" si="13"/>
        <v>128.00261153876119</v>
      </c>
      <c r="H54" s="54">
        <v>52.398646999999997</v>
      </c>
      <c r="I54" s="55">
        <v>0</v>
      </c>
      <c r="J54" s="55">
        <v>0</v>
      </c>
      <c r="K54" s="55">
        <v>0</v>
      </c>
      <c r="L54" s="56">
        <f t="shared" si="12"/>
        <v>52.398646999999997</v>
      </c>
      <c r="M54" s="57">
        <f t="shared" si="14"/>
        <v>-0.54377385451734184</v>
      </c>
      <c r="N54" s="58">
        <f t="shared" si="15"/>
        <v>-1</v>
      </c>
      <c r="O54" s="58">
        <f t="shared" si="16"/>
        <v>-1</v>
      </c>
      <c r="P54" s="58">
        <f t="shared" si="17"/>
        <v>0</v>
      </c>
      <c r="Q54" s="59">
        <f t="shared" si="18"/>
        <v>-0.59064392225987616</v>
      </c>
      <c r="R54" s="60">
        <f t="shared" si="19"/>
        <v>6.8294992132564118</v>
      </c>
      <c r="S54" s="61">
        <f t="shared" si="20"/>
        <v>4.9379576986264517</v>
      </c>
      <c r="T54" s="61">
        <f t="shared" si="21"/>
        <v>1.3845894026886554</v>
      </c>
      <c r="U54" s="61">
        <f t="shared" si="22"/>
        <v>0</v>
      </c>
      <c r="V54" s="62">
        <f t="shared" si="23"/>
        <v>7.9604897240670143</v>
      </c>
      <c r="W54" s="22" t="str">
        <f t="shared" ref="W54:AA54" si="24">IF(R54&lt;5,"A",IF(R54&lt;10,"B",IF(R54&lt;12,"C","D")))</f>
        <v>B</v>
      </c>
      <c r="X54" s="23" t="str">
        <f t="shared" si="24"/>
        <v>A</v>
      </c>
      <c r="Y54" s="23" t="str">
        <f t="shared" si="24"/>
        <v>A</v>
      </c>
      <c r="Z54" s="23" t="str">
        <f t="shared" si="24"/>
        <v>A</v>
      </c>
      <c r="AA54" s="24" t="str">
        <f t="shared" si="24"/>
        <v>B</v>
      </c>
    </row>
  </sheetData>
  <mergeCells count="5">
    <mergeCell ref="C1:G1"/>
    <mergeCell ref="H1:L1"/>
    <mergeCell ref="M1:Q1"/>
    <mergeCell ref="R1:AA1"/>
    <mergeCell ref="AE2:AF2"/>
  </mergeCells>
  <conditionalFormatting sqref="W3:AA54">
    <cfRule type="containsText" dxfId="19" priority="17" operator="containsText" text="D">
      <formula>NOT(ISERROR(SEARCH("D",W3)))</formula>
    </cfRule>
    <cfRule type="containsText" dxfId="18" priority="18" operator="containsText" text="C">
      <formula>NOT(ISERROR(SEARCH("C",W3)))</formula>
    </cfRule>
    <cfRule type="containsText" dxfId="17" priority="19" operator="containsText" text="B">
      <formula>NOT(ISERROR(SEARCH("B",W3)))</formula>
    </cfRule>
    <cfRule type="containsText" dxfId="16" priority="20" operator="containsText" text="A">
      <formula>NOT(ISERROR(SEARCH("A",W3)))</formula>
    </cfRule>
  </conditionalFormatting>
  <conditionalFormatting sqref="S3:V6">
    <cfRule type="containsText" dxfId="15" priority="13" operator="containsText" text="D">
      <formula>NOT(ISERROR(SEARCH("D",S3)))</formula>
    </cfRule>
    <cfRule type="containsText" dxfId="14" priority="14" operator="containsText" text="C">
      <formula>NOT(ISERROR(SEARCH("C",S3)))</formula>
    </cfRule>
    <cfRule type="containsText" dxfId="13" priority="15" operator="containsText" text="B">
      <formula>NOT(ISERROR(SEARCH("B",S3)))</formula>
    </cfRule>
    <cfRule type="containsText" dxfId="12" priority="16" operator="containsText" text="A">
      <formula>NOT(ISERROR(SEARCH("A",S3)))</formula>
    </cfRule>
  </conditionalFormatting>
  <conditionalFormatting sqref="R3:R6">
    <cfRule type="containsText" dxfId="11" priority="9" operator="containsText" text="D">
      <formula>NOT(ISERROR(SEARCH("D",R3)))</formula>
    </cfRule>
    <cfRule type="containsText" dxfId="10" priority="10" operator="containsText" text="C">
      <formula>NOT(ISERROR(SEARCH("C",R3)))</formula>
    </cfRule>
    <cfRule type="containsText" dxfId="9" priority="11" operator="containsText" text="B">
      <formula>NOT(ISERROR(SEARCH("B",R3)))</formula>
    </cfRule>
    <cfRule type="containsText" dxfId="8" priority="12" operator="containsText" text="A">
      <formula>NOT(ISERROR(SEARCH("A",R3)))</formula>
    </cfRule>
  </conditionalFormatting>
  <conditionalFormatting sqref="S7:V54">
    <cfRule type="containsText" dxfId="7" priority="5" operator="containsText" text="D">
      <formula>NOT(ISERROR(SEARCH("D",S7)))</formula>
    </cfRule>
    <cfRule type="containsText" dxfId="6" priority="6" operator="containsText" text="C">
      <formula>NOT(ISERROR(SEARCH("C",S7)))</formula>
    </cfRule>
    <cfRule type="containsText" dxfId="5" priority="7" operator="containsText" text="B">
      <formula>NOT(ISERROR(SEARCH("B",S7)))</formula>
    </cfRule>
    <cfRule type="containsText" dxfId="4" priority="8" operator="containsText" text="A">
      <formula>NOT(ISERROR(SEARCH("A",S7)))</formula>
    </cfRule>
  </conditionalFormatting>
  <conditionalFormatting sqref="R7:R54">
    <cfRule type="containsText" dxfId="3" priority="1" operator="containsText" text="D">
      <formula>NOT(ISERROR(SEARCH("D",R7)))</formula>
    </cfRule>
    <cfRule type="containsText" dxfId="2" priority="2" operator="containsText" text="C">
      <formula>NOT(ISERROR(SEARCH("C",R7)))</formula>
    </cfRule>
    <cfRule type="containsText" dxfId="1" priority="3" operator="containsText" text="B">
      <formula>NOT(ISERROR(SEARCH("B",R7)))</formula>
    </cfRule>
    <cfRule type="containsText" dxfId="0" priority="4" operator="containsText" text="A">
      <formula>NOT(ISERROR(SEARCH("A",R7)))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GEH Norte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Piassi</dc:creator>
  <cp:lastModifiedBy>Leandro Piassi</cp:lastModifiedBy>
  <dcterms:created xsi:type="dcterms:W3CDTF">2022-01-28T14:36:10Z</dcterms:created>
  <dcterms:modified xsi:type="dcterms:W3CDTF">2022-01-31T13:57:59Z</dcterms:modified>
</cp:coreProperties>
</file>